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mpulse-my.sharepoint.com/personal/irina_bosshard_impulsehospitality_com/Documents/IH RU site/IH Content (ready)/ih tools/"/>
    </mc:Choice>
  </mc:AlternateContent>
  <xr:revisionPtr revIDLastSave="215" documentId="8_{BE27BE46-B14A-4087-9CC6-A80F6A5E375D}" xr6:coauthVersionLast="47" xr6:coauthVersionMax="47" xr10:uidLastSave="{B4AB7E7C-A711-4114-B57C-C4CF808EED2D}"/>
  <bookViews>
    <workbookView xWindow="-120" yWindow="-120" windowWidth="29040" windowHeight="15840" tabRatio="903" activeTab="11" xr2:uid="{00000000-000D-0000-FFFF-FFFF00000000}"/>
  </bookViews>
  <sheets>
    <sheet name="Янв" sheetId="7" r:id="rId1"/>
    <sheet name="Фев" sheetId="8" r:id="rId2"/>
    <sheet name="Мар" sheetId="9" r:id="rId3"/>
    <sheet name="Апр" sheetId="10" r:id="rId4"/>
    <sheet name="Май" sheetId="11" r:id="rId5"/>
    <sheet name="Июн" sheetId="12" r:id="rId6"/>
    <sheet name="Июл" sheetId="13" r:id="rId7"/>
    <sheet name="Авг" sheetId="14" r:id="rId8"/>
    <sheet name="Сен " sheetId="17" r:id="rId9"/>
    <sheet name="Окт" sheetId="16" r:id="rId10"/>
    <sheet name="Нов" sheetId="19" r:id="rId11"/>
    <sheet name="Дек" sheetId="18" r:id="rId12"/>
  </sheets>
  <definedNames>
    <definedName name="_xlnm.Print_Area" localSheetId="7">Авг!$A$1:$AV$45</definedName>
    <definedName name="_xlnm.Print_Area" localSheetId="3">Апр!$A$1:$AV$45</definedName>
    <definedName name="_xlnm.Print_Area" localSheetId="11">Дек!$A$1:$AV$45</definedName>
    <definedName name="_xlnm.Print_Area" localSheetId="6">Июл!$A$1:$AV$45</definedName>
    <definedName name="_xlnm.Print_Area" localSheetId="5">Июн!$A$1:$AV$45</definedName>
    <definedName name="_xlnm.Print_Area" localSheetId="4">Май!$A$1:$AV$45</definedName>
    <definedName name="_xlnm.Print_Area" localSheetId="2">Мар!$A$1:$AV$45</definedName>
    <definedName name="_xlnm.Print_Area" localSheetId="10">Нов!$A$1:$AV$45</definedName>
    <definedName name="_xlnm.Print_Area" localSheetId="9">Окт!$A$1:$AV$45</definedName>
    <definedName name="_xlnm.Print_Area" localSheetId="8">'Сен '!$A$1:$AV$45</definedName>
    <definedName name="_xlnm.Print_Area" localSheetId="1">Фев!$A$1:$AV$45</definedName>
    <definedName name="_xlnm.Print_Area" localSheetId="0">Янв!$A$1:$AV$46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8" l="1"/>
  <c r="K4" i="10"/>
  <c r="K4" i="9"/>
  <c r="K4" i="7"/>
  <c r="K3" i="7" s="1"/>
  <c r="AP9" i="14"/>
  <c r="AQ9" i="14" s="1"/>
  <c r="AP8" i="14"/>
  <c r="AQ8" i="14" s="1"/>
  <c r="AP7" i="14"/>
  <c r="AQ7" i="14" s="1"/>
  <c r="AP6" i="14"/>
  <c r="AQ6" i="14" s="1"/>
  <c r="AR41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K38" i="19"/>
  <c r="L38" i="19"/>
  <c r="M38" i="19"/>
  <c r="N38" i="19"/>
  <c r="O38" i="19"/>
  <c r="P38" i="19"/>
  <c r="Q38" i="19"/>
  <c r="AP38" i="19"/>
  <c r="AP37" i="19"/>
  <c r="AQ37" i="19"/>
  <c r="AP36" i="19"/>
  <c r="AQ36" i="19"/>
  <c r="AP35" i="19"/>
  <c r="AQ35" i="19"/>
  <c r="AP34" i="19"/>
  <c r="AQ34" i="19"/>
  <c r="AP33" i="19"/>
  <c r="AQ33" i="19"/>
  <c r="AO32" i="19"/>
  <c r="AQ31" i="19"/>
  <c r="AP31" i="19"/>
  <c r="AO3" i="19"/>
  <c r="AO31" i="19"/>
  <c r="B31" i="19"/>
  <c r="A31" i="19"/>
  <c r="AM19" i="19"/>
  <c r="AM10" i="19"/>
  <c r="AM29" i="19"/>
  <c r="AH19" i="19"/>
  <c r="AH10" i="19"/>
  <c r="AH29" i="19"/>
  <c r="AE19" i="19"/>
  <c r="AE10" i="19"/>
  <c r="AE29" i="19"/>
  <c r="Z19" i="19"/>
  <c r="Z10" i="19"/>
  <c r="Z29" i="19"/>
  <c r="W19" i="19"/>
  <c r="W10" i="19"/>
  <c r="W29" i="19"/>
  <c r="R19" i="19"/>
  <c r="R10" i="19"/>
  <c r="R29" i="19"/>
  <c r="O19" i="19"/>
  <c r="O10" i="19"/>
  <c r="O29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AP26" i="19"/>
  <c r="AQ26" i="19"/>
  <c r="AP25" i="19"/>
  <c r="AQ25" i="19"/>
  <c r="AP24" i="19"/>
  <c r="AQ24" i="19"/>
  <c r="AP23" i="19"/>
  <c r="AP27" i="19"/>
  <c r="AU27" i="19"/>
  <c r="AO22" i="19"/>
  <c r="AQ21" i="19"/>
  <c r="AP21" i="19"/>
  <c r="B21" i="19"/>
  <c r="A21" i="19"/>
  <c r="AO19" i="19"/>
  <c r="AO10" i="19"/>
  <c r="AO29" i="19"/>
  <c r="AN19" i="19"/>
  <c r="AN10" i="19"/>
  <c r="AN29" i="19"/>
  <c r="AL19" i="19"/>
  <c r="AL10" i="19"/>
  <c r="AL29" i="19"/>
  <c r="AK19" i="19"/>
  <c r="AK10" i="19"/>
  <c r="AK29" i="19"/>
  <c r="AJ19" i="19"/>
  <c r="AJ10" i="19"/>
  <c r="AJ29" i="19"/>
  <c r="AI19" i="19"/>
  <c r="AI10" i="19"/>
  <c r="AI29" i="19"/>
  <c r="AG19" i="19"/>
  <c r="AG10" i="19"/>
  <c r="AG29" i="19"/>
  <c r="AF19" i="19"/>
  <c r="AF10" i="19"/>
  <c r="AF29" i="19"/>
  <c r="AD19" i="19"/>
  <c r="AD10" i="19"/>
  <c r="AD29" i="19"/>
  <c r="AC19" i="19"/>
  <c r="AC10" i="19"/>
  <c r="AC29" i="19"/>
  <c r="AB19" i="19"/>
  <c r="AB10" i="19"/>
  <c r="AB29" i="19"/>
  <c r="AA19" i="19"/>
  <c r="AA10" i="19"/>
  <c r="AA29" i="19"/>
  <c r="Y19" i="19"/>
  <c r="Y10" i="19"/>
  <c r="Y29" i="19"/>
  <c r="X19" i="19"/>
  <c r="X10" i="19"/>
  <c r="X29" i="19"/>
  <c r="V19" i="19"/>
  <c r="V10" i="19"/>
  <c r="V29" i="19"/>
  <c r="U19" i="19"/>
  <c r="U10" i="19"/>
  <c r="U29" i="19"/>
  <c r="T19" i="19"/>
  <c r="T10" i="19"/>
  <c r="T29" i="19"/>
  <c r="S19" i="19"/>
  <c r="S10" i="19"/>
  <c r="S29" i="19"/>
  <c r="Q19" i="19"/>
  <c r="Q10" i="19"/>
  <c r="Q29" i="19"/>
  <c r="P19" i="19"/>
  <c r="P10" i="19"/>
  <c r="P29" i="19"/>
  <c r="N19" i="19"/>
  <c r="N10" i="19"/>
  <c r="N29" i="19"/>
  <c r="M19" i="19"/>
  <c r="M10" i="19"/>
  <c r="M29" i="19"/>
  <c r="L19" i="19"/>
  <c r="L10" i="19"/>
  <c r="L29" i="19"/>
  <c r="K19" i="19"/>
  <c r="K10" i="19"/>
  <c r="K29" i="19"/>
  <c r="AP18" i="19"/>
  <c r="AQ18" i="19"/>
  <c r="AP17" i="19"/>
  <c r="AQ17" i="19"/>
  <c r="AP16" i="19"/>
  <c r="AQ16" i="19"/>
  <c r="AP15" i="19"/>
  <c r="AQ15" i="19"/>
  <c r="AP14" i="19"/>
  <c r="AP19" i="19"/>
  <c r="AO13" i="19"/>
  <c r="AQ12" i="19"/>
  <c r="AP12" i="19"/>
  <c r="J12" i="19"/>
  <c r="I12" i="19"/>
  <c r="H12" i="19"/>
  <c r="B12" i="19"/>
  <c r="A12" i="19"/>
  <c r="AT10" i="19"/>
  <c r="AS10" i="19"/>
  <c r="AP9" i="19"/>
  <c r="AU9" i="19"/>
  <c r="AQ9" i="19"/>
  <c r="AV9" i="19"/>
  <c r="AP8" i="19"/>
  <c r="AQ8" i="19"/>
  <c r="AV8" i="19"/>
  <c r="AU8" i="19"/>
  <c r="AP7" i="19"/>
  <c r="AU7" i="19"/>
  <c r="AQ7" i="19"/>
  <c r="AV7" i="19"/>
  <c r="AP6" i="19"/>
  <c r="AQ6" i="19"/>
  <c r="AV6" i="19"/>
  <c r="AU6" i="19"/>
  <c r="AP5" i="19"/>
  <c r="AU5" i="19"/>
  <c r="AP10" i="19"/>
  <c r="AO21" i="19"/>
  <c r="AR41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AP38" i="18"/>
  <c r="AP37" i="18"/>
  <c r="AQ37" i="18"/>
  <c r="AP36" i="18"/>
  <c r="AQ36" i="18"/>
  <c r="AP35" i="18"/>
  <c r="AQ35" i="18"/>
  <c r="AP34" i="18"/>
  <c r="AQ34" i="18"/>
  <c r="AP33" i="18"/>
  <c r="AQ33" i="18"/>
  <c r="AQ38" i="18"/>
  <c r="AQ31" i="18"/>
  <c r="AP31" i="18"/>
  <c r="B31" i="18"/>
  <c r="A31" i="18"/>
  <c r="AO19" i="18"/>
  <c r="AO10" i="18"/>
  <c r="AO29" i="18"/>
  <c r="AN19" i="18"/>
  <c r="AN10" i="18"/>
  <c r="AN29" i="18"/>
  <c r="AG19" i="18"/>
  <c r="AG10" i="18"/>
  <c r="AG29" i="18"/>
  <c r="AF19" i="18"/>
  <c r="AF10" i="18"/>
  <c r="AF29" i="18"/>
  <c r="Y19" i="18"/>
  <c r="Y10" i="18"/>
  <c r="Y29" i="18"/>
  <c r="X19" i="18"/>
  <c r="X10" i="18"/>
  <c r="X29" i="18"/>
  <c r="Q19" i="18"/>
  <c r="Q10" i="18"/>
  <c r="Q29" i="18"/>
  <c r="P19" i="18"/>
  <c r="P10" i="18"/>
  <c r="P29" i="18"/>
  <c r="AO27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AP26" i="18"/>
  <c r="AQ26" i="18"/>
  <c r="AP25" i="18"/>
  <c r="AQ25" i="18"/>
  <c r="AP24" i="18"/>
  <c r="AQ24" i="18"/>
  <c r="AP23" i="18"/>
  <c r="AQ23" i="18"/>
  <c r="AQ27" i="18"/>
  <c r="AP27" i="18"/>
  <c r="AU27" i="18"/>
  <c r="AQ21" i="18"/>
  <c r="AP21" i="18"/>
  <c r="B21" i="18"/>
  <c r="A21" i="18"/>
  <c r="AP14" i="18"/>
  <c r="AP15" i="18"/>
  <c r="AP16" i="18"/>
  <c r="AP17" i="18"/>
  <c r="AP18" i="18"/>
  <c r="AP19" i="18"/>
  <c r="AU19" i="18"/>
  <c r="AM19" i="18"/>
  <c r="AM10" i="18"/>
  <c r="AM29" i="18"/>
  <c r="AL19" i="18"/>
  <c r="AL10" i="18"/>
  <c r="AL29" i="18"/>
  <c r="AK19" i="18"/>
  <c r="AK10" i="18"/>
  <c r="AK29" i="18"/>
  <c r="AJ19" i="18"/>
  <c r="AJ10" i="18"/>
  <c r="AJ29" i="18"/>
  <c r="AI19" i="18"/>
  <c r="AI10" i="18"/>
  <c r="AI29" i="18"/>
  <c r="AH19" i="18"/>
  <c r="AH10" i="18"/>
  <c r="AH29" i="18"/>
  <c r="AE19" i="18"/>
  <c r="AE10" i="18"/>
  <c r="AE29" i="18"/>
  <c r="AD19" i="18"/>
  <c r="AD10" i="18"/>
  <c r="AD29" i="18"/>
  <c r="AC19" i="18"/>
  <c r="AC10" i="18"/>
  <c r="AC29" i="18"/>
  <c r="AB19" i="18"/>
  <c r="AB10" i="18"/>
  <c r="AB29" i="18"/>
  <c r="AA19" i="18"/>
  <c r="AA10" i="18"/>
  <c r="AA29" i="18"/>
  <c r="Z19" i="18"/>
  <c r="Z10" i="18"/>
  <c r="Z29" i="18"/>
  <c r="W19" i="18"/>
  <c r="W10" i="18"/>
  <c r="W29" i="18"/>
  <c r="V19" i="18"/>
  <c r="V10" i="18"/>
  <c r="V29" i="18"/>
  <c r="U19" i="18"/>
  <c r="U10" i="18"/>
  <c r="U29" i="18"/>
  <c r="T19" i="18"/>
  <c r="T10" i="18"/>
  <c r="T29" i="18"/>
  <c r="S19" i="18"/>
  <c r="S10" i="18"/>
  <c r="S29" i="18"/>
  <c r="R19" i="18"/>
  <c r="R10" i="18"/>
  <c r="R29" i="18"/>
  <c r="O19" i="18"/>
  <c r="O10" i="18"/>
  <c r="O29" i="18"/>
  <c r="N19" i="18"/>
  <c r="N10" i="18"/>
  <c r="N29" i="18"/>
  <c r="M19" i="18"/>
  <c r="M10" i="18"/>
  <c r="M29" i="18"/>
  <c r="L19" i="18"/>
  <c r="L10" i="18"/>
  <c r="L29" i="18"/>
  <c r="K19" i="18"/>
  <c r="K10" i="18"/>
  <c r="K29" i="18"/>
  <c r="AQ18" i="18"/>
  <c r="AQ17" i="18"/>
  <c r="AQ16" i="18"/>
  <c r="AQ15" i="18"/>
  <c r="AQ14" i="18"/>
  <c r="AQ19" i="18"/>
  <c r="AQ12" i="18"/>
  <c r="AP12" i="18"/>
  <c r="J12" i="18"/>
  <c r="I12" i="18"/>
  <c r="H12" i="18"/>
  <c r="B12" i="18"/>
  <c r="A12" i="18"/>
  <c r="AT10" i="18"/>
  <c r="AS10" i="18"/>
  <c r="AP9" i="18"/>
  <c r="AU9" i="18"/>
  <c r="AP8" i="18"/>
  <c r="AU8" i="18"/>
  <c r="AQ8" i="18"/>
  <c r="AV8" i="18"/>
  <c r="AP7" i="18"/>
  <c r="AQ7" i="18"/>
  <c r="AV7" i="18"/>
  <c r="AP6" i="18"/>
  <c r="AU6" i="18"/>
  <c r="AQ6" i="18"/>
  <c r="AV6" i="18"/>
  <c r="AP5" i="18"/>
  <c r="AP10" i="18"/>
  <c r="AR41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AP38" i="17"/>
  <c r="AP37" i="17"/>
  <c r="AQ37" i="17"/>
  <c r="AP36" i="17"/>
  <c r="AQ36" i="17"/>
  <c r="AP35" i="17"/>
  <c r="AQ35" i="17"/>
  <c r="AP34" i="17"/>
  <c r="AQ34" i="17"/>
  <c r="AP33" i="17"/>
  <c r="AQ33" i="17"/>
  <c r="AQ38" i="17"/>
  <c r="AO32" i="17"/>
  <c r="AQ31" i="17"/>
  <c r="AP31" i="17"/>
  <c r="B31" i="17"/>
  <c r="A31" i="17"/>
  <c r="AO27" i="17"/>
  <c r="AN27" i="17"/>
  <c r="AM27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AP26" i="17"/>
  <c r="AQ26" i="17"/>
  <c r="AP25" i="17"/>
  <c r="AP23" i="17"/>
  <c r="AP24" i="17"/>
  <c r="AP27" i="17"/>
  <c r="AU27" i="17"/>
  <c r="AQ24" i="17"/>
  <c r="AQ23" i="17"/>
  <c r="AO22" i="17"/>
  <c r="AQ21" i="17"/>
  <c r="AP21" i="17"/>
  <c r="B21" i="17"/>
  <c r="A21" i="17"/>
  <c r="AO19" i="17"/>
  <c r="AO10" i="17"/>
  <c r="AO29" i="17"/>
  <c r="AN19" i="17"/>
  <c r="AN10" i="17"/>
  <c r="AN29" i="17"/>
  <c r="AM19" i="17"/>
  <c r="AM10" i="17"/>
  <c r="AM29" i="17"/>
  <c r="AL19" i="17"/>
  <c r="AL10" i="17"/>
  <c r="AL29" i="17"/>
  <c r="AK19" i="17"/>
  <c r="AK10" i="17"/>
  <c r="AK29" i="17"/>
  <c r="AJ19" i="17"/>
  <c r="AJ10" i="17"/>
  <c r="AJ29" i="17"/>
  <c r="AI19" i="17"/>
  <c r="AI10" i="17"/>
  <c r="AI29" i="17"/>
  <c r="AH19" i="17"/>
  <c r="AH10" i="17"/>
  <c r="AH29" i="17"/>
  <c r="AG19" i="17"/>
  <c r="AG10" i="17"/>
  <c r="AG29" i="17"/>
  <c r="AF19" i="17"/>
  <c r="AF10" i="17"/>
  <c r="AF29" i="17"/>
  <c r="AE19" i="17"/>
  <c r="AE10" i="17"/>
  <c r="AE29" i="17"/>
  <c r="AD19" i="17"/>
  <c r="AD10" i="17"/>
  <c r="AD29" i="17"/>
  <c r="AC19" i="17"/>
  <c r="AC10" i="17"/>
  <c r="AC29" i="17"/>
  <c r="AB19" i="17"/>
  <c r="AB10" i="17"/>
  <c r="AB29" i="17"/>
  <c r="AA19" i="17"/>
  <c r="AA10" i="17"/>
  <c r="AA29" i="17"/>
  <c r="Z19" i="17"/>
  <c r="Z10" i="17"/>
  <c r="Z29" i="17"/>
  <c r="Y19" i="17"/>
  <c r="Y10" i="17"/>
  <c r="Y29" i="17"/>
  <c r="X19" i="17"/>
  <c r="X10" i="17"/>
  <c r="X29" i="17"/>
  <c r="W19" i="17"/>
  <c r="W10" i="17"/>
  <c r="W29" i="17"/>
  <c r="V19" i="17"/>
  <c r="V10" i="17"/>
  <c r="V29" i="17"/>
  <c r="U19" i="17"/>
  <c r="U10" i="17"/>
  <c r="U29" i="17"/>
  <c r="T19" i="17"/>
  <c r="T10" i="17"/>
  <c r="T29" i="17"/>
  <c r="S19" i="17"/>
  <c r="S10" i="17"/>
  <c r="S29" i="17"/>
  <c r="R19" i="17"/>
  <c r="R10" i="17"/>
  <c r="R29" i="17"/>
  <c r="Q19" i="17"/>
  <c r="Q10" i="17"/>
  <c r="Q29" i="17"/>
  <c r="P19" i="17"/>
  <c r="P10" i="17"/>
  <c r="P29" i="17"/>
  <c r="O19" i="17"/>
  <c r="O10" i="17"/>
  <c r="O29" i="17"/>
  <c r="N19" i="17"/>
  <c r="N10" i="17"/>
  <c r="N29" i="17"/>
  <c r="M19" i="17"/>
  <c r="M10" i="17"/>
  <c r="M29" i="17"/>
  <c r="L19" i="17"/>
  <c r="L10" i="17"/>
  <c r="L29" i="17"/>
  <c r="K19" i="17"/>
  <c r="K10" i="17"/>
  <c r="K29" i="17"/>
  <c r="AP18" i="17"/>
  <c r="AQ18" i="17"/>
  <c r="AP17" i="17"/>
  <c r="AQ17" i="17"/>
  <c r="AP16" i="17"/>
  <c r="AQ16" i="17"/>
  <c r="AP15" i="17"/>
  <c r="AQ15" i="17"/>
  <c r="AP14" i="17"/>
  <c r="AP19" i="17"/>
  <c r="AU19" i="17"/>
  <c r="AO13" i="17"/>
  <c r="AQ12" i="17"/>
  <c r="AP12" i="17"/>
  <c r="J12" i="17"/>
  <c r="I12" i="17"/>
  <c r="H12" i="17"/>
  <c r="B12" i="17"/>
  <c r="A12" i="17"/>
  <c r="AT10" i="17"/>
  <c r="AS10" i="17"/>
  <c r="AP9" i="17"/>
  <c r="AU9" i="17"/>
  <c r="AP8" i="17"/>
  <c r="AU8" i="17"/>
  <c r="AQ8" i="17"/>
  <c r="AV8" i="17"/>
  <c r="AP7" i="17"/>
  <c r="AU7" i="17"/>
  <c r="AP6" i="17"/>
  <c r="AU6" i="17"/>
  <c r="AQ6" i="17"/>
  <c r="AV6" i="17"/>
  <c r="AP5" i="17"/>
  <c r="AP10" i="17"/>
  <c r="AO3" i="17"/>
  <c r="AO21" i="17"/>
  <c r="AR41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AP38" i="16"/>
  <c r="AP37" i="16"/>
  <c r="AQ37" i="16"/>
  <c r="AP36" i="16"/>
  <c r="AQ36" i="16"/>
  <c r="AP35" i="16"/>
  <c r="AQ35" i="16"/>
  <c r="AP34" i="16"/>
  <c r="AQ34" i="16"/>
  <c r="AP33" i="16"/>
  <c r="AQ33" i="16"/>
  <c r="AQ31" i="16"/>
  <c r="AP31" i="16"/>
  <c r="B31" i="16"/>
  <c r="A31" i="16"/>
  <c r="AN19" i="16"/>
  <c r="AN10" i="16"/>
  <c r="AN29" i="16"/>
  <c r="AF19" i="16"/>
  <c r="AF10" i="16"/>
  <c r="AF29" i="16"/>
  <c r="X19" i="16"/>
  <c r="X10" i="16"/>
  <c r="X29" i="16"/>
  <c r="P19" i="16"/>
  <c r="P10" i="16"/>
  <c r="P29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AP26" i="16"/>
  <c r="AQ26" i="16"/>
  <c r="AP25" i="16"/>
  <c r="AQ25" i="16"/>
  <c r="AP24" i="16"/>
  <c r="AQ24" i="16"/>
  <c r="AP23" i="16"/>
  <c r="AQ23" i="16"/>
  <c r="AP27" i="16"/>
  <c r="AU27" i="16"/>
  <c r="AQ21" i="16"/>
  <c r="AP21" i="16"/>
  <c r="B21" i="16"/>
  <c r="A21" i="16"/>
  <c r="AP14" i="16"/>
  <c r="AP15" i="16"/>
  <c r="AP16" i="16"/>
  <c r="AP17" i="16"/>
  <c r="AP18" i="16"/>
  <c r="AP19" i="16"/>
  <c r="AU19" i="16"/>
  <c r="AO19" i="16"/>
  <c r="AO10" i="16"/>
  <c r="AO29" i="16"/>
  <c r="AM19" i="16"/>
  <c r="AM10" i="16"/>
  <c r="AM29" i="16"/>
  <c r="AL19" i="16"/>
  <c r="AL10" i="16"/>
  <c r="AL29" i="16"/>
  <c r="AK19" i="16"/>
  <c r="AK10" i="16"/>
  <c r="AK29" i="16"/>
  <c r="AJ19" i="16"/>
  <c r="AJ10" i="16"/>
  <c r="AJ29" i="16"/>
  <c r="AI19" i="16"/>
  <c r="AI10" i="16"/>
  <c r="AI29" i="16"/>
  <c r="AH19" i="16"/>
  <c r="AH10" i="16"/>
  <c r="AH29" i="16"/>
  <c r="AG19" i="16"/>
  <c r="AG10" i="16"/>
  <c r="AG29" i="16"/>
  <c r="AE19" i="16"/>
  <c r="AE10" i="16"/>
  <c r="AE29" i="16"/>
  <c r="AD19" i="16"/>
  <c r="AD10" i="16"/>
  <c r="AD29" i="16"/>
  <c r="AC19" i="16"/>
  <c r="AC10" i="16"/>
  <c r="AC29" i="16"/>
  <c r="AB19" i="16"/>
  <c r="AB10" i="16"/>
  <c r="AB29" i="16"/>
  <c r="AA19" i="16"/>
  <c r="AA10" i="16"/>
  <c r="AA29" i="16"/>
  <c r="Z19" i="16"/>
  <c r="Z10" i="16"/>
  <c r="Z29" i="16"/>
  <c r="Y19" i="16"/>
  <c r="Y10" i="16"/>
  <c r="Y29" i="16"/>
  <c r="W19" i="16"/>
  <c r="W10" i="16"/>
  <c r="W29" i="16"/>
  <c r="V19" i="16"/>
  <c r="V10" i="16"/>
  <c r="V29" i="16"/>
  <c r="U19" i="16"/>
  <c r="U10" i="16"/>
  <c r="U29" i="16"/>
  <c r="T19" i="16"/>
  <c r="T10" i="16"/>
  <c r="T29" i="16"/>
  <c r="S19" i="16"/>
  <c r="S10" i="16"/>
  <c r="S29" i="16"/>
  <c r="R19" i="16"/>
  <c r="R10" i="16"/>
  <c r="R29" i="16"/>
  <c r="Q19" i="16"/>
  <c r="Q10" i="16"/>
  <c r="Q29" i="16"/>
  <c r="O19" i="16"/>
  <c r="O10" i="16"/>
  <c r="O29" i="16"/>
  <c r="N19" i="16"/>
  <c r="N10" i="16"/>
  <c r="N29" i="16"/>
  <c r="M19" i="16"/>
  <c r="M10" i="16"/>
  <c r="M29" i="16"/>
  <c r="L19" i="16"/>
  <c r="L10" i="16"/>
  <c r="L29" i="16"/>
  <c r="K19" i="16"/>
  <c r="K10" i="16"/>
  <c r="K29" i="16"/>
  <c r="AQ18" i="16"/>
  <c r="AQ17" i="16"/>
  <c r="AQ16" i="16"/>
  <c r="AQ15" i="16"/>
  <c r="AQ14" i="16"/>
  <c r="AQ12" i="16"/>
  <c r="AP12" i="16"/>
  <c r="J12" i="16"/>
  <c r="I12" i="16"/>
  <c r="H12" i="16"/>
  <c r="B12" i="16"/>
  <c r="A12" i="16"/>
  <c r="AT10" i="16"/>
  <c r="AS10" i="16"/>
  <c r="AP9" i="16"/>
  <c r="AU9" i="16"/>
  <c r="AP8" i="16"/>
  <c r="AU8" i="16"/>
  <c r="AQ8" i="16"/>
  <c r="AV8" i="16"/>
  <c r="AP7" i="16"/>
  <c r="AU7" i="16"/>
  <c r="AP6" i="16"/>
  <c r="AU6" i="16"/>
  <c r="AQ6" i="16"/>
  <c r="AV6" i="16"/>
  <c r="AP5" i="16"/>
  <c r="AP10" i="16"/>
  <c r="AR41" i="14"/>
  <c r="AO38" i="14"/>
  <c r="AN38" i="14"/>
  <c r="AM38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AP37" i="14"/>
  <c r="AQ37" i="14"/>
  <c r="AP36" i="14"/>
  <c r="AQ36" i="14"/>
  <c r="AP35" i="14"/>
  <c r="AQ35" i="14" s="1"/>
  <c r="AP34" i="14"/>
  <c r="AQ34" i="14" s="1"/>
  <c r="AP33" i="14"/>
  <c r="AQ33" i="14" s="1"/>
  <c r="AQ31" i="14"/>
  <c r="AP31" i="14"/>
  <c r="B31" i="14"/>
  <c r="A31" i="14"/>
  <c r="AN19" i="14"/>
  <c r="AN10" i="14"/>
  <c r="AF19" i="14"/>
  <c r="AF29" i="14" s="1"/>
  <c r="AF10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AP26" i="14"/>
  <c r="AQ26" i="14"/>
  <c r="AP25" i="14"/>
  <c r="AQ25" i="14" s="1"/>
  <c r="AP24" i="14"/>
  <c r="AQ24" i="14" s="1"/>
  <c r="AP23" i="14"/>
  <c r="AQ21" i="14"/>
  <c r="AP21" i="14"/>
  <c r="B21" i="14"/>
  <c r="A21" i="14"/>
  <c r="AO19" i="14"/>
  <c r="AM19" i="14"/>
  <c r="AM10" i="14"/>
  <c r="AL19" i="14"/>
  <c r="AL29" i="14" s="1"/>
  <c r="AL10" i="14"/>
  <c r="AK19" i="14"/>
  <c r="AK29" i="14" s="1"/>
  <c r="AK10" i="14"/>
  <c r="AJ19" i="14"/>
  <c r="AJ29" i="14" s="1"/>
  <c r="AJ10" i="14"/>
  <c r="AI19" i="14"/>
  <c r="AI10" i="14"/>
  <c r="AI29" i="14"/>
  <c r="AH19" i="14"/>
  <c r="AH29" i="14" s="1"/>
  <c r="AH10" i="14"/>
  <c r="AG19" i="14"/>
  <c r="AE19" i="14"/>
  <c r="AE29" i="14" s="1"/>
  <c r="AE10" i="14"/>
  <c r="AD19" i="14"/>
  <c r="AD29" i="14" s="1"/>
  <c r="AD10" i="14"/>
  <c r="AC19" i="14"/>
  <c r="AC29" i="14" s="1"/>
  <c r="AC10" i="14"/>
  <c r="AB19" i="14"/>
  <c r="AB29" i="14" s="1"/>
  <c r="AB10" i="14"/>
  <c r="AA19" i="14"/>
  <c r="AA29" i="14" s="1"/>
  <c r="AA10" i="14"/>
  <c r="Z19" i="14"/>
  <c r="Z29" i="14" s="1"/>
  <c r="Z10" i="14"/>
  <c r="Y19" i="14"/>
  <c r="X19" i="14"/>
  <c r="X10" i="14"/>
  <c r="W19" i="14"/>
  <c r="W10" i="14"/>
  <c r="V19" i="14"/>
  <c r="V29" i="14" s="1"/>
  <c r="V10" i="14"/>
  <c r="U19" i="14"/>
  <c r="U29" i="14" s="1"/>
  <c r="U10" i="14"/>
  <c r="T19" i="14"/>
  <c r="T10" i="14"/>
  <c r="S19" i="14"/>
  <c r="S10" i="14"/>
  <c r="R19" i="14"/>
  <c r="R10" i="14"/>
  <c r="R29" i="14" s="1"/>
  <c r="Q19" i="14"/>
  <c r="P19" i="14"/>
  <c r="O19" i="14"/>
  <c r="N19" i="14"/>
  <c r="M19" i="14"/>
  <c r="L19" i="14"/>
  <c r="L29" i="14" s="1"/>
  <c r="K19" i="14"/>
  <c r="AP18" i="14"/>
  <c r="AQ18" i="14" s="1"/>
  <c r="AP17" i="14"/>
  <c r="AQ17" i="14" s="1"/>
  <c r="AP16" i="14"/>
  <c r="AQ16" i="14" s="1"/>
  <c r="AP15" i="14"/>
  <c r="AQ15" i="14" s="1"/>
  <c r="AP14" i="14"/>
  <c r="AP19" i="14" s="1"/>
  <c r="AQ12" i="14"/>
  <c r="AP12" i="14"/>
  <c r="J12" i="14"/>
  <c r="I12" i="14"/>
  <c r="H12" i="14"/>
  <c r="B12" i="14"/>
  <c r="A12" i="14"/>
  <c r="AO10" i="14"/>
  <c r="AO29" i="14" s="1"/>
  <c r="AG10" i="14"/>
  <c r="AG29" i="14" s="1"/>
  <c r="Y10" i="14"/>
  <c r="Q10" i="14"/>
  <c r="Q29" i="14" s="1"/>
  <c r="P10" i="14"/>
  <c r="P29" i="14"/>
  <c r="O10" i="14"/>
  <c r="O29" i="14" s="1"/>
  <c r="N10" i="14"/>
  <c r="N29" i="14" s="1"/>
  <c r="M10" i="14"/>
  <c r="L10" i="14"/>
  <c r="K10" i="14"/>
  <c r="AP5" i="14"/>
  <c r="AP10" i="14" s="1"/>
  <c r="AR41" i="13"/>
  <c r="AO38" i="13"/>
  <c r="AN38" i="13"/>
  <c r="AM38" i="13"/>
  <c r="AL38" i="13"/>
  <c r="AK38" i="13"/>
  <c r="AJ38" i="13"/>
  <c r="AI38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AP38" i="13"/>
  <c r="AP37" i="13"/>
  <c r="AQ37" i="13"/>
  <c r="AP36" i="13"/>
  <c r="AQ36" i="13"/>
  <c r="AP35" i="13"/>
  <c r="AQ35" i="13"/>
  <c r="AP34" i="13"/>
  <c r="AQ34" i="13"/>
  <c r="AP33" i="13"/>
  <c r="AQ33" i="13"/>
  <c r="AQ31" i="13"/>
  <c r="AP31" i="13"/>
  <c r="B31" i="13"/>
  <c r="A31" i="13"/>
  <c r="AN19" i="13"/>
  <c r="AN10" i="13"/>
  <c r="AN29" i="13"/>
  <c r="AF19" i="13"/>
  <c r="AF10" i="13"/>
  <c r="AF29" i="13"/>
  <c r="X19" i="13"/>
  <c r="X10" i="13"/>
  <c r="X29" i="13"/>
  <c r="P19" i="13"/>
  <c r="P10" i="13"/>
  <c r="P29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AP26" i="13"/>
  <c r="AQ26" i="13"/>
  <c r="AP25" i="13"/>
  <c r="AQ25" i="13"/>
  <c r="AP24" i="13"/>
  <c r="AQ24" i="13"/>
  <c r="AP23" i="13"/>
  <c r="AQ23" i="13"/>
  <c r="AP27" i="13"/>
  <c r="AU27" i="13"/>
  <c r="AQ21" i="13"/>
  <c r="AP21" i="13"/>
  <c r="B21" i="13"/>
  <c r="A21" i="13"/>
  <c r="AP14" i="13"/>
  <c r="AP15" i="13"/>
  <c r="AP16" i="13"/>
  <c r="AP17" i="13"/>
  <c r="AP18" i="13"/>
  <c r="AP19" i="13"/>
  <c r="AU19" i="13"/>
  <c r="AO19" i="13"/>
  <c r="AM19" i="13"/>
  <c r="AM10" i="13"/>
  <c r="AM29" i="13"/>
  <c r="AL19" i="13"/>
  <c r="AL10" i="13"/>
  <c r="AL29" i="13"/>
  <c r="AK19" i="13"/>
  <c r="AK10" i="13"/>
  <c r="AK29" i="13"/>
  <c r="AJ19" i="13"/>
  <c r="AJ10" i="13"/>
  <c r="AJ29" i="13"/>
  <c r="AI19" i="13"/>
  <c r="AI10" i="13"/>
  <c r="AI29" i="13"/>
  <c r="AH19" i="13"/>
  <c r="AH10" i="13"/>
  <c r="AH29" i="13"/>
  <c r="AG19" i="13"/>
  <c r="AE19" i="13"/>
  <c r="AE10" i="13"/>
  <c r="AE29" i="13"/>
  <c r="AD19" i="13"/>
  <c r="AD10" i="13"/>
  <c r="AD29" i="13"/>
  <c r="AC19" i="13"/>
  <c r="AC10" i="13"/>
  <c r="AC29" i="13"/>
  <c r="AB19" i="13"/>
  <c r="AB10" i="13"/>
  <c r="AB29" i="13"/>
  <c r="AA19" i="13"/>
  <c r="AA10" i="13"/>
  <c r="AA29" i="13"/>
  <c r="Z19" i="13"/>
  <c r="Z10" i="13"/>
  <c r="Z29" i="13"/>
  <c r="Y19" i="13"/>
  <c r="W19" i="13"/>
  <c r="W10" i="13"/>
  <c r="W29" i="13"/>
  <c r="V19" i="13"/>
  <c r="V10" i="13"/>
  <c r="V29" i="13"/>
  <c r="U19" i="13"/>
  <c r="U10" i="13"/>
  <c r="U29" i="13"/>
  <c r="T19" i="13"/>
  <c r="T10" i="13"/>
  <c r="T29" i="13"/>
  <c r="S19" i="13"/>
  <c r="S10" i="13"/>
  <c r="S29" i="13"/>
  <c r="R19" i="13"/>
  <c r="R10" i="13"/>
  <c r="R29" i="13"/>
  <c r="Q19" i="13"/>
  <c r="O19" i="13"/>
  <c r="O10" i="13"/>
  <c r="O29" i="13"/>
  <c r="N19" i="13"/>
  <c r="N10" i="13"/>
  <c r="N29" i="13"/>
  <c r="M19" i="13"/>
  <c r="M10" i="13"/>
  <c r="M29" i="13"/>
  <c r="L19" i="13"/>
  <c r="L10" i="13"/>
  <c r="L29" i="13"/>
  <c r="K19" i="13"/>
  <c r="K10" i="13"/>
  <c r="K29" i="13"/>
  <c r="AQ18" i="13"/>
  <c r="AQ17" i="13"/>
  <c r="AQ16" i="13"/>
  <c r="AQ15" i="13"/>
  <c r="AQ14" i="13"/>
  <c r="AQ19" i="13"/>
  <c r="AQ12" i="13"/>
  <c r="AP12" i="13"/>
  <c r="J12" i="13"/>
  <c r="I12" i="13"/>
  <c r="H12" i="13"/>
  <c r="B12" i="13"/>
  <c r="A12" i="13"/>
  <c r="AT10" i="13"/>
  <c r="AS10" i="13"/>
  <c r="AO10" i="13"/>
  <c r="AO29" i="13"/>
  <c r="AG10" i="13"/>
  <c r="AG29" i="13"/>
  <c r="Y10" i="13"/>
  <c r="Y29" i="13"/>
  <c r="Q10" i="13"/>
  <c r="Q29" i="13"/>
  <c r="AP9" i="13"/>
  <c r="AU9" i="13"/>
  <c r="AP8" i="13"/>
  <c r="AQ8" i="13"/>
  <c r="AV8" i="13"/>
  <c r="AU8" i="13"/>
  <c r="AP7" i="13"/>
  <c r="AU7" i="13"/>
  <c r="AP6" i="13"/>
  <c r="AQ6" i="13"/>
  <c r="AV6" i="13"/>
  <c r="AU6" i="13"/>
  <c r="AP5" i="13"/>
  <c r="AP10" i="13"/>
  <c r="AR41" i="12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AP38" i="12"/>
  <c r="AP37" i="12"/>
  <c r="AQ37" i="12"/>
  <c r="AP36" i="12"/>
  <c r="AQ36" i="12"/>
  <c r="AP35" i="12"/>
  <c r="AQ35" i="12"/>
  <c r="AP34" i="12"/>
  <c r="AQ34" i="12"/>
  <c r="AP33" i="12"/>
  <c r="AQ33" i="12"/>
  <c r="AQ38" i="12"/>
  <c r="AO32" i="12"/>
  <c r="AQ31" i="12"/>
  <c r="AP31" i="12"/>
  <c r="B31" i="12"/>
  <c r="A31" i="12"/>
  <c r="AN19" i="12"/>
  <c r="AN10" i="12"/>
  <c r="AN29" i="12"/>
  <c r="AF19" i="12"/>
  <c r="AF10" i="12"/>
  <c r="AF29" i="12"/>
  <c r="X19" i="12"/>
  <c r="X10" i="12"/>
  <c r="X29" i="12"/>
  <c r="P19" i="12"/>
  <c r="P10" i="12"/>
  <c r="P29" i="12"/>
  <c r="AO27" i="12"/>
  <c r="AN27" i="12"/>
  <c r="AM27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AP26" i="12"/>
  <c r="AQ26" i="12"/>
  <c r="AP25" i="12"/>
  <c r="AQ25" i="12"/>
  <c r="AP24" i="12"/>
  <c r="AQ24" i="12"/>
  <c r="AP23" i="12"/>
  <c r="AQ23" i="12"/>
  <c r="AP27" i="12"/>
  <c r="AU27" i="12"/>
  <c r="AO22" i="12"/>
  <c r="AQ21" i="12"/>
  <c r="AP21" i="12"/>
  <c r="B21" i="12"/>
  <c r="A21" i="12"/>
  <c r="AP14" i="12"/>
  <c r="AP15" i="12"/>
  <c r="AP16" i="12"/>
  <c r="AP17" i="12"/>
  <c r="AP18" i="12"/>
  <c r="AP19" i="12"/>
  <c r="AU19" i="12"/>
  <c r="AO19" i="12"/>
  <c r="AM19" i="12"/>
  <c r="AM10" i="12"/>
  <c r="AM29" i="12"/>
  <c r="AL19" i="12"/>
  <c r="AL10" i="12"/>
  <c r="AL29" i="12"/>
  <c r="AK19" i="12"/>
  <c r="AK10" i="12"/>
  <c r="AK29" i="12"/>
  <c r="AJ19" i="12"/>
  <c r="AJ10" i="12"/>
  <c r="AJ29" i="12"/>
  <c r="AI19" i="12"/>
  <c r="AI10" i="12"/>
  <c r="AI29" i="12"/>
  <c r="AH19" i="12"/>
  <c r="AH10" i="12"/>
  <c r="AH29" i="12"/>
  <c r="AG19" i="12"/>
  <c r="AE19" i="12"/>
  <c r="AE10" i="12"/>
  <c r="AE29" i="12"/>
  <c r="AD19" i="12"/>
  <c r="AD10" i="12"/>
  <c r="AD29" i="12"/>
  <c r="AC19" i="12"/>
  <c r="AC10" i="12"/>
  <c r="AC29" i="12"/>
  <c r="AB19" i="12"/>
  <c r="AB10" i="12"/>
  <c r="AB29" i="12"/>
  <c r="AA19" i="12"/>
  <c r="AA10" i="12"/>
  <c r="AA29" i="12"/>
  <c r="Z19" i="12"/>
  <c r="Z10" i="12"/>
  <c r="Z29" i="12"/>
  <c r="Y19" i="12"/>
  <c r="W19" i="12"/>
  <c r="W10" i="12"/>
  <c r="W29" i="12"/>
  <c r="V19" i="12"/>
  <c r="V10" i="12"/>
  <c r="V29" i="12"/>
  <c r="U19" i="12"/>
  <c r="U10" i="12"/>
  <c r="U29" i="12"/>
  <c r="T19" i="12"/>
  <c r="T10" i="12"/>
  <c r="T29" i="12"/>
  <c r="S19" i="12"/>
  <c r="S10" i="12"/>
  <c r="S29" i="12"/>
  <c r="R19" i="12"/>
  <c r="R10" i="12"/>
  <c r="R29" i="12"/>
  <c r="Q19" i="12"/>
  <c r="O19" i="12"/>
  <c r="O10" i="12"/>
  <c r="O29" i="12"/>
  <c r="N19" i="12"/>
  <c r="N10" i="12"/>
  <c r="N29" i="12"/>
  <c r="M19" i="12"/>
  <c r="M10" i="12"/>
  <c r="M29" i="12"/>
  <c r="L19" i="12"/>
  <c r="L10" i="12"/>
  <c r="L29" i="12"/>
  <c r="K19" i="12"/>
  <c r="K10" i="12"/>
  <c r="K29" i="12"/>
  <c r="AQ18" i="12"/>
  <c r="AQ17" i="12"/>
  <c r="AQ16" i="12"/>
  <c r="AQ15" i="12"/>
  <c r="AQ14" i="12"/>
  <c r="AQ19" i="12"/>
  <c r="AO13" i="12"/>
  <c r="AQ12" i="12"/>
  <c r="AP12" i="12"/>
  <c r="J12" i="12"/>
  <c r="I12" i="12"/>
  <c r="H12" i="12"/>
  <c r="B12" i="12"/>
  <c r="A12" i="12"/>
  <c r="AT10" i="12"/>
  <c r="AS10" i="12"/>
  <c r="AO10" i="12"/>
  <c r="AO29" i="12"/>
  <c r="AG10" i="12"/>
  <c r="AG29" i="12"/>
  <c r="Y10" i="12"/>
  <c r="Y29" i="12"/>
  <c r="Q10" i="12"/>
  <c r="Q29" i="12"/>
  <c r="AP9" i="12"/>
  <c r="AU9" i="12"/>
  <c r="AP8" i="12"/>
  <c r="AQ8" i="12"/>
  <c r="AV8" i="12"/>
  <c r="AU8" i="12"/>
  <c r="AP7" i="12"/>
  <c r="AU7" i="12"/>
  <c r="AP6" i="12"/>
  <c r="AQ6" i="12"/>
  <c r="AV6" i="12"/>
  <c r="AU6" i="12"/>
  <c r="AP5" i="12"/>
  <c r="AP10" i="12"/>
  <c r="AO3" i="12"/>
  <c r="AO21" i="12"/>
  <c r="AR41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AP38" i="11"/>
  <c r="AP37" i="11"/>
  <c r="AQ37" i="11"/>
  <c r="AP36" i="11"/>
  <c r="AQ36" i="11"/>
  <c r="AP35" i="11"/>
  <c r="AQ35" i="11"/>
  <c r="AP34" i="11"/>
  <c r="AQ34" i="11"/>
  <c r="AP33" i="11"/>
  <c r="AQ33" i="11"/>
  <c r="AQ31" i="11"/>
  <c r="AP31" i="11"/>
  <c r="B31" i="11"/>
  <c r="A31" i="11"/>
  <c r="AN19" i="11"/>
  <c r="AN10" i="11"/>
  <c r="AN29" i="11"/>
  <c r="AF19" i="11"/>
  <c r="AF10" i="11"/>
  <c r="AF29" i="11"/>
  <c r="X19" i="11"/>
  <c r="X10" i="11"/>
  <c r="X29" i="11"/>
  <c r="P19" i="11"/>
  <c r="P10" i="11"/>
  <c r="P29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AP26" i="11"/>
  <c r="AQ26" i="11"/>
  <c r="AP25" i="11"/>
  <c r="AQ25" i="11"/>
  <c r="AP24" i="11"/>
  <c r="AQ24" i="11"/>
  <c r="AP23" i="11"/>
  <c r="AQ23" i="11"/>
  <c r="AP27" i="11"/>
  <c r="AU27" i="11"/>
  <c r="AQ21" i="11"/>
  <c r="AP21" i="11"/>
  <c r="B21" i="11"/>
  <c r="A21" i="11"/>
  <c r="AP14" i="11"/>
  <c r="AP15" i="11"/>
  <c r="AP16" i="11"/>
  <c r="AP17" i="11"/>
  <c r="AP18" i="11"/>
  <c r="AP19" i="11"/>
  <c r="AU19" i="11"/>
  <c r="AO19" i="11"/>
  <c r="AM19" i="11"/>
  <c r="AM10" i="11"/>
  <c r="AM29" i="11"/>
  <c r="AL19" i="11"/>
  <c r="AL10" i="11"/>
  <c r="AL29" i="11"/>
  <c r="AK19" i="11"/>
  <c r="AK10" i="11"/>
  <c r="AK29" i="11"/>
  <c r="AJ19" i="11"/>
  <c r="AJ10" i="11"/>
  <c r="AJ29" i="11"/>
  <c r="AI19" i="11"/>
  <c r="AI10" i="11"/>
  <c r="AI29" i="11"/>
  <c r="AH19" i="11"/>
  <c r="AH10" i="11"/>
  <c r="AH29" i="11"/>
  <c r="AG19" i="11"/>
  <c r="AE19" i="11"/>
  <c r="AE10" i="11"/>
  <c r="AE29" i="11"/>
  <c r="AD19" i="11"/>
  <c r="AD10" i="11"/>
  <c r="AD29" i="11"/>
  <c r="AC19" i="11"/>
  <c r="AC10" i="11"/>
  <c r="AC29" i="11"/>
  <c r="AB19" i="11"/>
  <c r="AB10" i="11"/>
  <c r="AB29" i="11"/>
  <c r="AA19" i="11"/>
  <c r="AA10" i="11"/>
  <c r="AA29" i="11"/>
  <c r="Z19" i="11"/>
  <c r="Z10" i="11"/>
  <c r="Z29" i="11"/>
  <c r="Y19" i="11"/>
  <c r="W19" i="11"/>
  <c r="W10" i="11"/>
  <c r="W29" i="11"/>
  <c r="V19" i="11"/>
  <c r="V10" i="11"/>
  <c r="V29" i="11"/>
  <c r="U19" i="11"/>
  <c r="U10" i="11"/>
  <c r="U29" i="11"/>
  <c r="T19" i="11"/>
  <c r="T10" i="11"/>
  <c r="T29" i="11"/>
  <c r="S19" i="11"/>
  <c r="S10" i="11"/>
  <c r="S29" i="11"/>
  <c r="R19" i="11"/>
  <c r="R10" i="11"/>
  <c r="R29" i="11"/>
  <c r="Q19" i="11"/>
  <c r="O19" i="11"/>
  <c r="O10" i="11"/>
  <c r="O29" i="11"/>
  <c r="N19" i="11"/>
  <c r="N10" i="11"/>
  <c r="N29" i="11"/>
  <c r="M19" i="11"/>
  <c r="M10" i="11"/>
  <c r="M29" i="11"/>
  <c r="L19" i="11"/>
  <c r="L10" i="11"/>
  <c r="L29" i="11"/>
  <c r="K19" i="11"/>
  <c r="K10" i="11"/>
  <c r="K29" i="11"/>
  <c r="AQ18" i="11"/>
  <c r="AQ17" i="11"/>
  <c r="AQ16" i="11"/>
  <c r="AQ15" i="11"/>
  <c r="AQ14" i="11"/>
  <c r="AQ12" i="11"/>
  <c r="AP12" i="11"/>
  <c r="J12" i="11"/>
  <c r="I12" i="11"/>
  <c r="H12" i="11"/>
  <c r="B12" i="11"/>
  <c r="A12" i="11"/>
  <c r="AT10" i="11"/>
  <c r="AS10" i="11"/>
  <c r="AO10" i="11"/>
  <c r="AO29" i="11"/>
  <c r="AG10" i="11"/>
  <c r="AG29" i="11"/>
  <c r="Y10" i="11"/>
  <c r="Y29" i="11"/>
  <c r="Q10" i="11"/>
  <c r="Q29" i="11"/>
  <c r="AP9" i="11"/>
  <c r="AU9" i="11"/>
  <c r="AP8" i="11"/>
  <c r="AU8" i="11"/>
  <c r="AQ8" i="11"/>
  <c r="AV8" i="11"/>
  <c r="AP7" i="11"/>
  <c r="AU7" i="11"/>
  <c r="AP6" i="11"/>
  <c r="AU6" i="11"/>
  <c r="AQ6" i="11"/>
  <c r="AV6" i="11"/>
  <c r="AP5" i="11"/>
  <c r="AP10" i="11"/>
  <c r="K13" i="10"/>
  <c r="AR41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K38" i="10"/>
  <c r="L38" i="10"/>
  <c r="AP38" i="10"/>
  <c r="AP37" i="10"/>
  <c r="AQ37" i="10"/>
  <c r="AP36" i="10"/>
  <c r="AQ36" i="10"/>
  <c r="AP35" i="10"/>
  <c r="AQ35" i="10"/>
  <c r="AP34" i="10"/>
  <c r="AQ34" i="10"/>
  <c r="AP33" i="10"/>
  <c r="AQ33" i="10"/>
  <c r="AQ31" i="10"/>
  <c r="AP31" i="10"/>
  <c r="B31" i="10"/>
  <c r="A31" i="10"/>
  <c r="AN19" i="10"/>
  <c r="AN10" i="10"/>
  <c r="AN29" i="10"/>
  <c r="AF19" i="10"/>
  <c r="AF10" i="10"/>
  <c r="AF29" i="10"/>
  <c r="X19" i="10"/>
  <c r="X10" i="10"/>
  <c r="X29" i="10"/>
  <c r="P19" i="10"/>
  <c r="P10" i="10"/>
  <c r="P29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AP26" i="10"/>
  <c r="AQ26" i="10"/>
  <c r="AP25" i="10"/>
  <c r="AQ25" i="10"/>
  <c r="AP24" i="10"/>
  <c r="AQ24" i="10"/>
  <c r="AP23" i="10"/>
  <c r="AQ23" i="10"/>
  <c r="AP27" i="10"/>
  <c r="AU27" i="10"/>
  <c r="AQ21" i="10"/>
  <c r="AP21" i="10"/>
  <c r="B21" i="10"/>
  <c r="A21" i="10"/>
  <c r="AP14" i="10"/>
  <c r="AP15" i="10"/>
  <c r="AP16" i="10"/>
  <c r="AP17" i="10"/>
  <c r="AP18" i="10"/>
  <c r="AP19" i="10"/>
  <c r="AU19" i="10"/>
  <c r="AO19" i="10"/>
  <c r="AO10" i="10"/>
  <c r="AO29" i="10"/>
  <c r="AM19" i="10"/>
  <c r="AM10" i="10"/>
  <c r="AM29" i="10"/>
  <c r="AL19" i="10"/>
  <c r="AL10" i="10"/>
  <c r="AL29" i="10"/>
  <c r="AK19" i="10"/>
  <c r="AJ19" i="10"/>
  <c r="AJ10" i="10"/>
  <c r="AJ29" i="10"/>
  <c r="AI19" i="10"/>
  <c r="AI10" i="10"/>
  <c r="AI29" i="10"/>
  <c r="AH19" i="10"/>
  <c r="AH10" i="10"/>
  <c r="AH29" i="10"/>
  <c r="AG19" i="10"/>
  <c r="AG10" i="10"/>
  <c r="AG29" i="10"/>
  <c r="AE19" i="10"/>
  <c r="AE10" i="10"/>
  <c r="AE29" i="10"/>
  <c r="AD19" i="10"/>
  <c r="AD10" i="10"/>
  <c r="AD29" i="10"/>
  <c r="AC19" i="10"/>
  <c r="AB19" i="10"/>
  <c r="AB10" i="10"/>
  <c r="AB29" i="10"/>
  <c r="AA19" i="10"/>
  <c r="AA10" i="10"/>
  <c r="AA29" i="10"/>
  <c r="Z19" i="10"/>
  <c r="Z10" i="10"/>
  <c r="Z29" i="10"/>
  <c r="Y19" i="10"/>
  <c r="Y10" i="10"/>
  <c r="Y29" i="10"/>
  <c r="W19" i="10"/>
  <c r="W10" i="10"/>
  <c r="W29" i="10"/>
  <c r="V19" i="10"/>
  <c r="V10" i="10"/>
  <c r="V29" i="10"/>
  <c r="U19" i="10"/>
  <c r="T19" i="10"/>
  <c r="T10" i="10"/>
  <c r="T29" i="10"/>
  <c r="S19" i="10"/>
  <c r="S10" i="10"/>
  <c r="S29" i="10"/>
  <c r="R19" i="10"/>
  <c r="R10" i="10"/>
  <c r="R29" i="10"/>
  <c r="Q19" i="10"/>
  <c r="Q10" i="10"/>
  <c r="Q29" i="10"/>
  <c r="O19" i="10"/>
  <c r="O10" i="10"/>
  <c r="O29" i="10"/>
  <c r="N19" i="10"/>
  <c r="N10" i="10"/>
  <c r="N29" i="10"/>
  <c r="M19" i="10"/>
  <c r="L19" i="10"/>
  <c r="L10" i="10"/>
  <c r="L29" i="10"/>
  <c r="K19" i="10"/>
  <c r="K10" i="10"/>
  <c r="K29" i="10"/>
  <c r="AQ18" i="10"/>
  <c r="AQ17" i="10"/>
  <c r="AQ16" i="10"/>
  <c r="AQ15" i="10"/>
  <c r="AQ14" i="10"/>
  <c r="AQ12" i="10"/>
  <c r="AP12" i="10"/>
  <c r="J12" i="10"/>
  <c r="I12" i="10"/>
  <c r="H12" i="10"/>
  <c r="B12" i="10"/>
  <c r="A12" i="10"/>
  <c r="AT10" i="10"/>
  <c r="AS10" i="10"/>
  <c r="AK10" i="10"/>
  <c r="AK29" i="10"/>
  <c r="AC10" i="10"/>
  <c r="AC29" i="10"/>
  <c r="U10" i="10"/>
  <c r="U29" i="10"/>
  <c r="M10" i="10"/>
  <c r="M29" i="10"/>
  <c r="AP9" i="10"/>
  <c r="AU9" i="10"/>
  <c r="AP8" i="10"/>
  <c r="AQ8" i="10"/>
  <c r="AV8" i="10"/>
  <c r="AU8" i="10"/>
  <c r="AP7" i="10"/>
  <c r="AU7" i="10"/>
  <c r="AP6" i="10"/>
  <c r="AQ6" i="10"/>
  <c r="AV6" i="10"/>
  <c r="AU6" i="10"/>
  <c r="AP5" i="10"/>
  <c r="AP10" i="10"/>
  <c r="K32" i="9"/>
  <c r="AR41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AP38" i="9"/>
  <c r="AP37" i="9"/>
  <c r="AQ37" i="9"/>
  <c r="AP36" i="9"/>
  <c r="AQ36" i="9"/>
  <c r="AP35" i="9"/>
  <c r="AQ35" i="9"/>
  <c r="AP34" i="9"/>
  <c r="AQ34" i="9"/>
  <c r="AP33" i="9"/>
  <c r="AQ33" i="9"/>
  <c r="AQ38" i="9"/>
  <c r="AQ31" i="9"/>
  <c r="AP31" i="9"/>
  <c r="B31" i="9"/>
  <c r="A31" i="9"/>
  <c r="AN19" i="9"/>
  <c r="AN10" i="9"/>
  <c r="AN29" i="9"/>
  <c r="AK19" i="9"/>
  <c r="AK10" i="9"/>
  <c r="AK29" i="9"/>
  <c r="AF19" i="9"/>
  <c r="AF10" i="9"/>
  <c r="AF29" i="9"/>
  <c r="AC19" i="9"/>
  <c r="AC10" i="9"/>
  <c r="AC29" i="9"/>
  <c r="X19" i="9"/>
  <c r="X10" i="9"/>
  <c r="X29" i="9"/>
  <c r="U19" i="9"/>
  <c r="U10" i="9"/>
  <c r="U29" i="9"/>
  <c r="P19" i="9"/>
  <c r="P10" i="9"/>
  <c r="P29" i="9"/>
  <c r="M19" i="9"/>
  <c r="M10" i="9"/>
  <c r="M29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AP26" i="9"/>
  <c r="AQ26" i="9"/>
  <c r="AP25" i="9"/>
  <c r="AQ25" i="9"/>
  <c r="AP24" i="9"/>
  <c r="AQ24" i="9"/>
  <c r="AP23" i="9"/>
  <c r="AQ23" i="9"/>
  <c r="AP27" i="9"/>
  <c r="AU27" i="9"/>
  <c r="K22" i="9"/>
  <c r="AQ21" i="9"/>
  <c r="AP21" i="9"/>
  <c r="B21" i="9"/>
  <c r="A21" i="9"/>
  <c r="AO19" i="9"/>
  <c r="AO10" i="9"/>
  <c r="AO29" i="9"/>
  <c r="AM19" i="9"/>
  <c r="AM10" i="9"/>
  <c r="AM29" i="9"/>
  <c r="AL19" i="9"/>
  <c r="AL10" i="9"/>
  <c r="AL29" i="9"/>
  <c r="AJ19" i="9"/>
  <c r="AJ10" i="9"/>
  <c r="AJ29" i="9"/>
  <c r="AI19" i="9"/>
  <c r="AI10" i="9"/>
  <c r="AI29" i="9"/>
  <c r="AH19" i="9"/>
  <c r="AH10" i="9"/>
  <c r="AH29" i="9"/>
  <c r="AG19" i="9"/>
  <c r="AG10" i="9"/>
  <c r="AG29" i="9"/>
  <c r="AE19" i="9"/>
  <c r="AE10" i="9"/>
  <c r="AE29" i="9"/>
  <c r="AD19" i="9"/>
  <c r="AD10" i="9"/>
  <c r="AD29" i="9"/>
  <c r="AB19" i="9"/>
  <c r="AB10" i="9"/>
  <c r="AB29" i="9"/>
  <c r="AA19" i="9"/>
  <c r="AA10" i="9"/>
  <c r="AA29" i="9"/>
  <c r="Z19" i="9"/>
  <c r="Z10" i="9"/>
  <c r="Z29" i="9"/>
  <c r="Y19" i="9"/>
  <c r="Y10" i="9"/>
  <c r="Y29" i="9"/>
  <c r="W19" i="9"/>
  <c r="W10" i="9"/>
  <c r="W29" i="9"/>
  <c r="V19" i="9"/>
  <c r="V10" i="9"/>
  <c r="V29" i="9"/>
  <c r="T19" i="9"/>
  <c r="T10" i="9"/>
  <c r="T29" i="9"/>
  <c r="S19" i="9"/>
  <c r="S10" i="9"/>
  <c r="S29" i="9"/>
  <c r="R19" i="9"/>
  <c r="R10" i="9"/>
  <c r="R29" i="9"/>
  <c r="Q19" i="9"/>
  <c r="Q10" i="9"/>
  <c r="Q29" i="9"/>
  <c r="O19" i="9"/>
  <c r="O10" i="9"/>
  <c r="O29" i="9"/>
  <c r="N19" i="9"/>
  <c r="N10" i="9"/>
  <c r="N29" i="9"/>
  <c r="L19" i="9"/>
  <c r="L10" i="9"/>
  <c r="L29" i="9"/>
  <c r="K19" i="9"/>
  <c r="K10" i="9"/>
  <c r="K29" i="9"/>
  <c r="AP18" i="9"/>
  <c r="AQ18" i="9"/>
  <c r="AP17" i="9"/>
  <c r="AQ17" i="9"/>
  <c r="AP16" i="9"/>
  <c r="AQ16" i="9"/>
  <c r="AP15" i="9"/>
  <c r="AQ15" i="9"/>
  <c r="AP14" i="9"/>
  <c r="AQ14" i="9"/>
  <c r="AQ12" i="9"/>
  <c r="AP12" i="9"/>
  <c r="J12" i="9"/>
  <c r="I12" i="9"/>
  <c r="H12" i="9"/>
  <c r="B12" i="9"/>
  <c r="A12" i="9"/>
  <c r="AT10" i="9"/>
  <c r="AS10" i="9"/>
  <c r="AP9" i="9"/>
  <c r="AU9" i="9"/>
  <c r="AP8" i="9"/>
  <c r="AU8" i="9"/>
  <c r="AQ8" i="9"/>
  <c r="AV8" i="9"/>
  <c r="AP7" i="9"/>
  <c r="AU7" i="9"/>
  <c r="AP6" i="9"/>
  <c r="AU6" i="9"/>
  <c r="AQ6" i="9"/>
  <c r="AV6" i="9"/>
  <c r="AP5" i="9"/>
  <c r="AP10" i="9"/>
  <c r="K3" i="9"/>
  <c r="K31" i="9" s="1"/>
  <c r="L4" i="8"/>
  <c r="M4" i="8" s="1"/>
  <c r="K3" i="8"/>
  <c r="K12" i="8" s="1"/>
  <c r="AR41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K38" i="8"/>
  <c r="L38" i="8"/>
  <c r="M38" i="8"/>
  <c r="N38" i="8"/>
  <c r="O38" i="8"/>
  <c r="P38" i="8"/>
  <c r="Q38" i="8"/>
  <c r="AP38" i="8"/>
  <c r="AP37" i="8"/>
  <c r="AQ37" i="8"/>
  <c r="AP36" i="8"/>
  <c r="AQ36" i="8"/>
  <c r="AP35" i="8"/>
  <c r="AQ35" i="8"/>
  <c r="AP34" i="8"/>
  <c r="AQ34" i="8"/>
  <c r="AP33" i="8"/>
  <c r="AQ33" i="8"/>
  <c r="AQ31" i="8"/>
  <c r="AP31" i="8"/>
  <c r="B31" i="8"/>
  <c r="A31" i="8"/>
  <c r="AH19" i="8"/>
  <c r="AH10" i="8"/>
  <c r="AH29" i="8"/>
  <c r="Z19" i="8"/>
  <c r="Z10" i="8"/>
  <c r="Z29" i="8"/>
  <c r="R19" i="8"/>
  <c r="R10" i="8"/>
  <c r="R29" i="8"/>
  <c r="AO27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AP26" i="8"/>
  <c r="AQ26" i="8"/>
  <c r="AP25" i="8"/>
  <c r="AQ25" i="8"/>
  <c r="AP24" i="8"/>
  <c r="AQ24" i="8"/>
  <c r="AP23" i="8"/>
  <c r="AQ23" i="8"/>
  <c r="AQ27" i="8"/>
  <c r="AP27" i="8"/>
  <c r="AU27" i="8"/>
  <c r="AQ21" i="8"/>
  <c r="AP21" i="8"/>
  <c r="B21" i="8"/>
  <c r="A21" i="8"/>
  <c r="AO19" i="8"/>
  <c r="AN19" i="8"/>
  <c r="AM19" i="8"/>
  <c r="AL19" i="8"/>
  <c r="AL10" i="8"/>
  <c r="AL29" i="8"/>
  <c r="AK19" i="8"/>
  <c r="AK10" i="8"/>
  <c r="AK29" i="8"/>
  <c r="AJ19" i="8"/>
  <c r="AJ10" i="8"/>
  <c r="AJ29" i="8"/>
  <c r="AI19" i="8"/>
  <c r="AI10" i="8"/>
  <c r="AI29" i="8"/>
  <c r="AG19" i="8"/>
  <c r="AF19" i="8"/>
  <c r="AE19" i="8"/>
  <c r="AD19" i="8"/>
  <c r="AD10" i="8"/>
  <c r="AD29" i="8"/>
  <c r="AC19" i="8"/>
  <c r="AC10" i="8"/>
  <c r="AC29" i="8"/>
  <c r="AB19" i="8"/>
  <c r="AB10" i="8"/>
  <c r="AB29" i="8"/>
  <c r="AA19" i="8"/>
  <c r="AA10" i="8"/>
  <c r="AA29" i="8"/>
  <c r="Y19" i="8"/>
  <c r="X19" i="8"/>
  <c r="W19" i="8"/>
  <c r="V19" i="8"/>
  <c r="V10" i="8"/>
  <c r="V29" i="8"/>
  <c r="U19" i="8"/>
  <c r="U10" i="8"/>
  <c r="U29" i="8"/>
  <c r="T19" i="8"/>
  <c r="T10" i="8"/>
  <c r="T29" i="8"/>
  <c r="S19" i="8"/>
  <c r="S10" i="8"/>
  <c r="S29" i="8"/>
  <c r="Q19" i="8"/>
  <c r="P19" i="8"/>
  <c r="O19" i="8"/>
  <c r="N19" i="8"/>
  <c r="N10" i="8"/>
  <c r="N29" i="8"/>
  <c r="M19" i="8"/>
  <c r="M10" i="8"/>
  <c r="M29" i="8"/>
  <c r="L19" i="8"/>
  <c r="L10" i="8"/>
  <c r="L29" i="8"/>
  <c r="K19" i="8"/>
  <c r="K10" i="8"/>
  <c r="K29" i="8"/>
  <c r="AP18" i="8"/>
  <c r="AQ18" i="8"/>
  <c r="AP17" i="8"/>
  <c r="AQ17" i="8"/>
  <c r="AP16" i="8"/>
  <c r="AQ16" i="8"/>
  <c r="AP15" i="8"/>
  <c r="AQ15" i="8"/>
  <c r="AP14" i="8"/>
  <c r="AQ14" i="8"/>
  <c r="AQ19" i="8"/>
  <c r="AP19" i="8"/>
  <c r="AQ12" i="8"/>
  <c r="AP12" i="8"/>
  <c r="J12" i="8"/>
  <c r="I12" i="8"/>
  <c r="H12" i="8"/>
  <c r="B12" i="8"/>
  <c r="A12" i="8"/>
  <c r="AT10" i="8"/>
  <c r="AS10" i="8"/>
  <c r="AP5" i="8"/>
  <c r="AP6" i="8"/>
  <c r="AP7" i="8"/>
  <c r="AP8" i="8"/>
  <c r="AP9" i="8"/>
  <c r="AP10" i="8"/>
  <c r="AO10" i="8"/>
  <c r="AO29" i="8"/>
  <c r="AN10" i="8"/>
  <c r="AN29" i="8"/>
  <c r="AM10" i="8"/>
  <c r="AM29" i="8"/>
  <c r="AG10" i="8"/>
  <c r="AG29" i="8"/>
  <c r="AF10" i="8"/>
  <c r="AF29" i="8"/>
  <c r="AE10" i="8"/>
  <c r="AE29" i="8"/>
  <c r="Y10" i="8"/>
  <c r="Y29" i="8"/>
  <c r="X10" i="8"/>
  <c r="X29" i="8"/>
  <c r="W10" i="8"/>
  <c r="W29" i="8"/>
  <c r="Q10" i="8"/>
  <c r="Q29" i="8"/>
  <c r="P10" i="8"/>
  <c r="P29" i="8"/>
  <c r="O10" i="8"/>
  <c r="O29" i="8"/>
  <c r="AU9" i="8"/>
  <c r="AQ9" i="8"/>
  <c r="AV9" i="8"/>
  <c r="AU8" i="8"/>
  <c r="AU7" i="8"/>
  <c r="AQ7" i="8"/>
  <c r="AV7" i="8"/>
  <c r="AU6" i="8"/>
  <c r="AU5" i="8"/>
  <c r="AQ5" i="8"/>
  <c r="AO3" i="8"/>
  <c r="AO21" i="8"/>
  <c r="AN3" i="8"/>
  <c r="AN31" i="8"/>
  <c r="AM3" i="8"/>
  <c r="AM31" i="8"/>
  <c r="L3" i="8"/>
  <c r="L31" i="8" s="1"/>
  <c r="Y29" i="14"/>
  <c r="AQ14" i="17"/>
  <c r="AQ19" i="17"/>
  <c r="AV19" i="17"/>
  <c r="K29" i="14"/>
  <c r="M29" i="14"/>
  <c r="AU10" i="19"/>
  <c r="AQ38" i="19"/>
  <c r="AP29" i="19"/>
  <c r="AU19" i="19"/>
  <c r="AQ14" i="19"/>
  <c r="AQ19" i="19"/>
  <c r="AQ23" i="19"/>
  <c r="AQ27" i="19"/>
  <c r="AQ5" i="19"/>
  <c r="AO12" i="19"/>
  <c r="AR27" i="18"/>
  <c r="AV27" i="18"/>
  <c r="AV19" i="18"/>
  <c r="AR19" i="18"/>
  <c r="AQ9" i="18"/>
  <c r="AV9" i="18"/>
  <c r="AQ5" i="18"/>
  <c r="AV5" i="18" s="1"/>
  <c r="AV10" i="18" s="1"/>
  <c r="AU5" i="18"/>
  <c r="AU7" i="18"/>
  <c r="AP29" i="18"/>
  <c r="AR19" i="17"/>
  <c r="AO31" i="17"/>
  <c r="AQ5" i="17"/>
  <c r="AQ7" i="17"/>
  <c r="AV7" i="17"/>
  <c r="AQ9" i="17"/>
  <c r="AV9" i="17"/>
  <c r="AU5" i="17"/>
  <c r="AU10" i="17"/>
  <c r="AP29" i="17"/>
  <c r="AQ25" i="17"/>
  <c r="AQ27" i="17"/>
  <c r="AO12" i="17"/>
  <c r="AQ19" i="16"/>
  <c r="AQ38" i="16"/>
  <c r="AQ27" i="16"/>
  <c r="AQ5" i="16"/>
  <c r="AV5" i="16" s="1"/>
  <c r="AV10" i="16" s="1"/>
  <c r="AQ7" i="16"/>
  <c r="AV7" i="16"/>
  <c r="AQ9" i="16"/>
  <c r="AV9" i="16"/>
  <c r="AU5" i="16"/>
  <c r="AU10" i="16"/>
  <c r="AP29" i="16"/>
  <c r="AQ5" i="14"/>
  <c r="AV5" i="14" s="1"/>
  <c r="AU5" i="14"/>
  <c r="AQ38" i="13"/>
  <c r="AV19" i="13"/>
  <c r="AR19" i="13"/>
  <c r="AQ27" i="13"/>
  <c r="AQ5" i="13"/>
  <c r="AQ10" i="13" s="1"/>
  <c r="AQ7" i="13"/>
  <c r="AV7" i="13"/>
  <c r="AQ9" i="13"/>
  <c r="AV9" i="13"/>
  <c r="AU5" i="13"/>
  <c r="AU10" i="13"/>
  <c r="AP29" i="13"/>
  <c r="AV19" i="12"/>
  <c r="AR19" i="12"/>
  <c r="AQ27" i="12"/>
  <c r="AO31" i="12"/>
  <c r="AQ5" i="12"/>
  <c r="AQ7" i="12"/>
  <c r="AV7" i="12"/>
  <c r="AQ9" i="12"/>
  <c r="AV9" i="12"/>
  <c r="AU5" i="12"/>
  <c r="AU10" i="12"/>
  <c r="AP29" i="12"/>
  <c r="AO12" i="12"/>
  <c r="AQ38" i="11"/>
  <c r="AQ19" i="11"/>
  <c r="AQ27" i="11"/>
  <c r="AQ5" i="11"/>
  <c r="AQ10" i="11" s="1"/>
  <c r="AR10" i="11" s="1"/>
  <c r="AQ7" i="11"/>
  <c r="AV7" i="11"/>
  <c r="AQ9" i="11"/>
  <c r="AV9" i="11"/>
  <c r="AU5" i="11"/>
  <c r="AU10" i="11"/>
  <c r="AP29" i="11"/>
  <c r="K22" i="10"/>
  <c r="K3" i="10"/>
  <c r="K21" i="10" s="1"/>
  <c r="K32" i="10"/>
  <c r="AQ38" i="10"/>
  <c r="AQ27" i="10"/>
  <c r="AQ19" i="10"/>
  <c r="AQ5" i="10"/>
  <c r="AQ7" i="10"/>
  <c r="AV7" i="10"/>
  <c r="AQ9" i="10"/>
  <c r="AV9" i="10"/>
  <c r="L4" i="10"/>
  <c r="AU5" i="10"/>
  <c r="AU10" i="10"/>
  <c r="AP29" i="10"/>
  <c r="K13" i="9"/>
  <c r="K12" i="9"/>
  <c r="AQ27" i="9"/>
  <c r="AQ19" i="9"/>
  <c r="K21" i="9"/>
  <c r="AQ5" i="9"/>
  <c r="AQ7" i="9"/>
  <c r="AV7" i="9"/>
  <c r="AQ9" i="9"/>
  <c r="AV9" i="9"/>
  <c r="L4" i="9"/>
  <c r="AU5" i="9"/>
  <c r="AU10" i="9"/>
  <c r="AP19" i="9"/>
  <c r="AN21" i="8"/>
  <c r="AN12" i="8"/>
  <c r="AM21" i="8"/>
  <c r="AM12" i="8"/>
  <c r="K32" i="8"/>
  <c r="K22" i="8"/>
  <c r="AV27" i="8"/>
  <c r="AR27" i="8"/>
  <c r="AQ38" i="8"/>
  <c r="AU19" i="8"/>
  <c r="AP29" i="8"/>
  <c r="AU10" i="8"/>
  <c r="AV19" i="8"/>
  <c r="AR19" i="8"/>
  <c r="AV5" i="8"/>
  <c r="AO31" i="8"/>
  <c r="K13" i="8"/>
  <c r="AQ6" i="8"/>
  <c r="AV6" i="8"/>
  <c r="AQ8" i="8"/>
  <c r="AV8" i="8"/>
  <c r="AO12" i="8"/>
  <c r="AV27" i="19"/>
  <c r="AR27" i="19"/>
  <c r="AR19" i="19"/>
  <c r="AV19" i="19"/>
  <c r="AP43" i="19"/>
  <c r="AU29" i="19"/>
  <c r="AQ10" i="19"/>
  <c r="AR10" i="19"/>
  <c r="AV5" i="19"/>
  <c r="AV10" i="19"/>
  <c r="AP43" i="18"/>
  <c r="AU29" i="18"/>
  <c r="AQ10" i="18"/>
  <c r="AQ29" i="18" s="1"/>
  <c r="AU10" i="18"/>
  <c r="AV27" i="17"/>
  <c r="AR27" i="17"/>
  <c r="AP43" i="17"/>
  <c r="AU29" i="17"/>
  <c r="AQ10" i="17"/>
  <c r="AV5" i="17"/>
  <c r="AV10" i="17"/>
  <c r="AV19" i="16"/>
  <c r="AR19" i="16"/>
  <c r="AP43" i="16"/>
  <c r="AU29" i="16"/>
  <c r="AQ10" i="16"/>
  <c r="AR10" i="16" s="1"/>
  <c r="AV27" i="16"/>
  <c r="AR27" i="16"/>
  <c r="AV27" i="13"/>
  <c r="AR27" i="13"/>
  <c r="AP43" i="13"/>
  <c r="AU29" i="13"/>
  <c r="AQ10" i="12"/>
  <c r="AV5" i="12"/>
  <c r="AV10" i="12"/>
  <c r="AP43" i="12"/>
  <c r="AU29" i="12"/>
  <c r="AR27" i="12"/>
  <c r="AV27" i="12"/>
  <c r="AV19" i="11"/>
  <c r="AR19" i="11"/>
  <c r="AP43" i="11"/>
  <c r="AU29" i="11"/>
  <c r="AR27" i="11"/>
  <c r="AV27" i="11"/>
  <c r="AQ10" i="10"/>
  <c r="AR10" i="10"/>
  <c r="AV5" i="10"/>
  <c r="AV10" i="10"/>
  <c r="AP43" i="10"/>
  <c r="AU29" i="10"/>
  <c r="AV19" i="10"/>
  <c r="AQ29" i="10"/>
  <c r="AR19" i="10"/>
  <c r="AR27" i="10"/>
  <c r="AV27" i="10"/>
  <c r="L32" i="10"/>
  <c r="M4" i="10"/>
  <c r="L3" i="10"/>
  <c r="L12" i="10" s="1"/>
  <c r="L22" i="10"/>
  <c r="L13" i="10"/>
  <c r="AV19" i="9"/>
  <c r="AR19" i="9"/>
  <c r="AU19" i="9"/>
  <c r="AP29" i="9"/>
  <c r="L32" i="9"/>
  <c r="M4" i="9"/>
  <c r="L3" i="9"/>
  <c r="L22" i="9"/>
  <c r="L13" i="9"/>
  <c r="AQ10" i="9"/>
  <c r="AR10" i="9" s="1"/>
  <c r="AV5" i="9"/>
  <c r="AV10" i="9"/>
  <c r="AR27" i="9"/>
  <c r="AV27" i="9"/>
  <c r="AQ10" i="8"/>
  <c r="AP43" i="8"/>
  <c r="AU29" i="8"/>
  <c r="AV10" i="8"/>
  <c r="L10" i="7"/>
  <c r="M10" i="7"/>
  <c r="N10" i="7"/>
  <c r="O10" i="7"/>
  <c r="P10" i="7"/>
  <c r="P19" i="7"/>
  <c r="P30" i="7" s="1"/>
  <c r="Q10" i="7"/>
  <c r="R10" i="7"/>
  <c r="S10" i="7"/>
  <c r="T10" i="7"/>
  <c r="U10" i="7"/>
  <c r="V10" i="7"/>
  <c r="W10" i="7"/>
  <c r="X10" i="7"/>
  <c r="Y10" i="7"/>
  <c r="Y30" i="7" s="1"/>
  <c r="AQ32" i="7"/>
  <c r="AQ21" i="7"/>
  <c r="AP32" i="7"/>
  <c r="AP21" i="7"/>
  <c r="AQ12" i="7"/>
  <c r="AP12" i="7"/>
  <c r="H12" i="7"/>
  <c r="J12" i="7"/>
  <c r="I12" i="7"/>
  <c r="B32" i="7"/>
  <c r="A32" i="7"/>
  <c r="B21" i="7"/>
  <c r="A21" i="7"/>
  <c r="B12" i="7"/>
  <c r="A12" i="7"/>
  <c r="AP5" i="7"/>
  <c r="AQ5" i="7" s="1"/>
  <c r="AP6" i="7"/>
  <c r="AU6" i="7"/>
  <c r="AP7" i="7"/>
  <c r="AQ7" i="7"/>
  <c r="AV7" i="7" s="1"/>
  <c r="AP8" i="7"/>
  <c r="AQ8" i="7" s="1"/>
  <c r="AV8" i="7" s="1"/>
  <c r="AP9" i="7"/>
  <c r="AQ9" i="7" s="1"/>
  <c r="AV9" i="7" s="1"/>
  <c r="K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K19" i="7"/>
  <c r="AK30" i="7"/>
  <c r="AL10" i="7"/>
  <c r="AM10" i="7"/>
  <c r="AM30" i="7" s="1"/>
  <c r="AN10" i="7"/>
  <c r="AO10" i="7"/>
  <c r="AS10" i="7"/>
  <c r="AT10" i="7"/>
  <c r="AP14" i="7"/>
  <c r="AQ14" i="7"/>
  <c r="AP15" i="7"/>
  <c r="AQ15" i="7"/>
  <c r="AP16" i="7"/>
  <c r="AQ16" i="7" s="1"/>
  <c r="AP17" i="7"/>
  <c r="AQ17" i="7" s="1"/>
  <c r="AP18" i="7"/>
  <c r="AQ18" i="7"/>
  <c r="K19" i="7"/>
  <c r="K30" i="7" s="1"/>
  <c r="L19" i="7"/>
  <c r="L30" i="7"/>
  <c r="M19" i="7"/>
  <c r="M30" i="7"/>
  <c r="N19" i="7"/>
  <c r="N30" i="7" s="1"/>
  <c r="O19" i="7"/>
  <c r="Q19" i="7"/>
  <c r="Q30" i="7" s="1"/>
  <c r="R19" i="7"/>
  <c r="S19" i="7"/>
  <c r="S30" i="7"/>
  <c r="T19" i="7"/>
  <c r="U19" i="7"/>
  <c r="U30" i="7"/>
  <c r="V19" i="7"/>
  <c r="V30" i="7"/>
  <c r="W19" i="7"/>
  <c r="W30" i="7" s="1"/>
  <c r="X19" i="7"/>
  <c r="X30" i="7"/>
  <c r="Y19" i="7"/>
  <c r="Z19" i="7"/>
  <c r="Z30" i="7" s="1"/>
  <c r="AA19" i="7"/>
  <c r="AB19" i="7"/>
  <c r="AC19" i="7"/>
  <c r="AC30" i="7"/>
  <c r="AD19" i="7"/>
  <c r="AD30" i="7" s="1"/>
  <c r="AE19" i="7"/>
  <c r="AE30" i="7" s="1"/>
  <c r="AF19" i="7"/>
  <c r="AG19" i="7"/>
  <c r="AG30" i="7" s="1"/>
  <c r="AH19" i="7"/>
  <c r="AH30" i="7"/>
  <c r="AI19" i="7"/>
  <c r="AJ19" i="7"/>
  <c r="AJ30" i="7" s="1"/>
  <c r="AL19" i="7"/>
  <c r="AL30" i="7" s="1"/>
  <c r="AM19" i="7"/>
  <c r="AN19" i="7"/>
  <c r="AN30" i="7" s="1"/>
  <c r="AO19" i="7"/>
  <c r="AO30" i="7" s="1"/>
  <c r="AP23" i="7"/>
  <c r="AQ23" i="7" s="1"/>
  <c r="AQ28" i="7" s="1"/>
  <c r="AP25" i="7"/>
  <c r="AP26" i="7"/>
  <c r="AP28" i="7"/>
  <c r="AU28" i="7" s="1"/>
  <c r="AQ26" i="7"/>
  <c r="AP27" i="7"/>
  <c r="AQ27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34" i="7"/>
  <c r="AQ34" i="7" s="1"/>
  <c r="AQ39" i="7" s="1"/>
  <c r="AP35" i="7"/>
  <c r="AQ35" i="7" s="1"/>
  <c r="AP36" i="7"/>
  <c r="AQ36" i="7"/>
  <c r="AP37" i="7"/>
  <c r="AQ37" i="7"/>
  <c r="AP38" i="7"/>
  <c r="AQ38" i="7" s="1"/>
  <c r="K39" i="7"/>
  <c r="L39" i="7"/>
  <c r="M39" i="7"/>
  <c r="N39" i="7"/>
  <c r="AP39" i="7" s="1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R42" i="7"/>
  <c r="R30" i="7"/>
  <c r="T30" i="7"/>
  <c r="AF30" i="7"/>
  <c r="AU5" i="7"/>
  <c r="AQ6" i="7"/>
  <c r="AV6" i="7" s="1"/>
  <c r="AQ29" i="19"/>
  <c r="AR10" i="17"/>
  <c r="AQ29" i="17"/>
  <c r="AR10" i="12"/>
  <c r="AQ29" i="12"/>
  <c r="AQ43" i="10"/>
  <c r="AV29" i="10"/>
  <c r="AR29" i="10"/>
  <c r="M32" i="10"/>
  <c r="N4" i="10"/>
  <c r="M3" i="10"/>
  <c r="M31" i="10" s="1"/>
  <c r="M22" i="10"/>
  <c r="M13" i="10"/>
  <c r="AQ29" i="9"/>
  <c r="AQ43" i="9" s="1"/>
  <c r="L21" i="9"/>
  <c r="L12" i="9"/>
  <c r="L31" i="9"/>
  <c r="AP43" i="9"/>
  <c r="AU29" i="9"/>
  <c r="M32" i="9"/>
  <c r="N4" i="9"/>
  <c r="M3" i="9"/>
  <c r="M31" i="9" s="1"/>
  <c r="M22" i="9"/>
  <c r="M13" i="9"/>
  <c r="AR10" i="8"/>
  <c r="AQ29" i="8"/>
  <c r="AA30" i="7"/>
  <c r="O30" i="7"/>
  <c r="AB30" i="7"/>
  <c r="AI30" i="7"/>
  <c r="AU8" i="7"/>
  <c r="AP19" i="7"/>
  <c r="AU19" i="7" s="1"/>
  <c r="AU7" i="7"/>
  <c r="AQ25" i="7"/>
  <c r="AQ43" i="19"/>
  <c r="AV29" i="19"/>
  <c r="AR29" i="19"/>
  <c r="AQ43" i="17"/>
  <c r="AV29" i="17"/>
  <c r="AR29" i="17"/>
  <c r="AQ43" i="12"/>
  <c r="AV29" i="12"/>
  <c r="AR29" i="12"/>
  <c r="N32" i="10"/>
  <c r="O4" i="10"/>
  <c r="O3" i="10" s="1"/>
  <c r="O31" i="10" s="1"/>
  <c r="N3" i="10"/>
  <c r="N21" i="10" s="1"/>
  <c r="N22" i="10"/>
  <c r="N13" i="10"/>
  <c r="N32" i="9"/>
  <c r="O4" i="9"/>
  <c r="N22" i="9"/>
  <c r="N13" i="9"/>
  <c r="N3" i="9"/>
  <c r="AQ43" i="8"/>
  <c r="AV29" i="8"/>
  <c r="AR29" i="8"/>
  <c r="N31" i="10"/>
  <c r="O32" i="10"/>
  <c r="P4" i="10"/>
  <c r="P13" i="10" s="1"/>
  <c r="N31" i="9"/>
  <c r="N21" i="9"/>
  <c r="N12" i="9"/>
  <c r="O32" i="9"/>
  <c r="P4" i="9"/>
  <c r="O3" i="9"/>
  <c r="O22" i="9"/>
  <c r="O13" i="9"/>
  <c r="P22" i="10"/>
  <c r="P3" i="10"/>
  <c r="P21" i="10" s="1"/>
  <c r="O31" i="9"/>
  <c r="O21" i="9"/>
  <c r="O12" i="9"/>
  <c r="P22" i="9"/>
  <c r="P13" i="9"/>
  <c r="Q4" i="9"/>
  <c r="P3" i="9"/>
  <c r="P32" i="9"/>
  <c r="P31" i="9"/>
  <c r="P21" i="9"/>
  <c r="P12" i="9"/>
  <c r="Q22" i="9"/>
  <c r="Q13" i="9"/>
  <c r="Q32" i="9"/>
  <c r="R4" i="9"/>
  <c r="Q3" i="9"/>
  <c r="Q21" i="9" s="1"/>
  <c r="R32" i="9"/>
  <c r="S4" i="9"/>
  <c r="R3" i="9"/>
  <c r="R22" i="9"/>
  <c r="R13" i="9"/>
  <c r="R21" i="9"/>
  <c r="R12" i="9"/>
  <c r="R31" i="9"/>
  <c r="S13" i="9"/>
  <c r="S32" i="9"/>
  <c r="T4" i="9"/>
  <c r="S3" i="9"/>
  <c r="S22" i="9"/>
  <c r="S31" i="9"/>
  <c r="S12" i="9"/>
  <c r="S21" i="9"/>
  <c r="T32" i="9"/>
  <c r="U4" i="9"/>
  <c r="T3" i="9"/>
  <c r="T22" i="9"/>
  <c r="T13" i="9"/>
  <c r="T31" i="9"/>
  <c r="T21" i="9"/>
  <c r="T12" i="9"/>
  <c r="U32" i="9"/>
  <c r="V4" i="9"/>
  <c r="U3" i="9"/>
  <c r="U22" i="9"/>
  <c r="U13" i="9"/>
  <c r="U31" i="9"/>
  <c r="U21" i="9"/>
  <c r="U12" i="9"/>
  <c r="V32" i="9"/>
  <c r="V3" i="9"/>
  <c r="V22" i="9"/>
  <c r="V13" i="9"/>
  <c r="W4" i="9"/>
  <c r="V31" i="9"/>
  <c r="V21" i="9"/>
  <c r="V12" i="9"/>
  <c r="W32" i="9"/>
  <c r="X4" i="9"/>
  <c r="W3" i="9"/>
  <c r="W22" i="9"/>
  <c r="W13" i="9"/>
  <c r="W31" i="9"/>
  <c r="W21" i="9"/>
  <c r="W12" i="9"/>
  <c r="X22" i="9"/>
  <c r="X13" i="9"/>
  <c r="X3" i="9"/>
  <c r="Y4" i="9"/>
  <c r="X32" i="9"/>
  <c r="X31" i="9"/>
  <c r="X21" i="9"/>
  <c r="X12" i="9"/>
  <c r="Y22" i="9"/>
  <c r="Y13" i="9"/>
  <c r="Y3" i="9"/>
  <c r="Y32" i="9"/>
  <c r="Z4" i="9"/>
  <c r="Y21" i="9"/>
  <c r="Y12" i="9"/>
  <c r="Y31" i="9"/>
  <c r="Z32" i="9"/>
  <c r="AA4" i="9"/>
  <c r="Z3" i="9"/>
  <c r="Z22" i="9"/>
  <c r="Z13" i="9"/>
  <c r="AA22" i="9"/>
  <c r="AA32" i="9"/>
  <c r="AB4" i="9"/>
  <c r="AA3" i="9"/>
  <c r="AA13" i="9"/>
  <c r="Z21" i="9"/>
  <c r="Z12" i="9"/>
  <c r="Z31" i="9"/>
  <c r="AA31" i="9"/>
  <c r="AA21" i="9"/>
  <c r="AA12" i="9"/>
  <c r="AB32" i="9"/>
  <c r="AC4" i="9"/>
  <c r="AB3" i="9"/>
  <c r="AB22" i="9"/>
  <c r="AB13" i="9"/>
  <c r="AB21" i="9"/>
  <c r="AB12" i="9"/>
  <c r="AB31" i="9"/>
  <c r="AC32" i="9"/>
  <c r="AD4" i="9"/>
  <c r="AC3" i="9"/>
  <c r="AC22" i="9"/>
  <c r="AC13" i="9"/>
  <c r="AC31" i="9"/>
  <c r="AC21" i="9"/>
  <c r="AC12" i="9"/>
  <c r="AD32" i="9"/>
  <c r="AE4" i="9"/>
  <c r="AD3" i="9"/>
  <c r="AD22" i="9"/>
  <c r="AD13" i="9"/>
  <c r="AD31" i="9"/>
  <c r="AD21" i="9"/>
  <c r="AD12" i="9"/>
  <c r="AE32" i="9"/>
  <c r="AF4" i="9"/>
  <c r="AE3" i="9"/>
  <c r="AE22" i="9"/>
  <c r="AE13" i="9"/>
  <c r="AF22" i="9"/>
  <c r="AF13" i="9"/>
  <c r="AG4" i="9"/>
  <c r="AF3" i="9"/>
  <c r="AF32" i="9"/>
  <c r="AE31" i="9"/>
  <c r="AE21" i="9"/>
  <c r="AE12" i="9"/>
  <c r="AF31" i="9"/>
  <c r="AF21" i="9"/>
  <c r="AF12" i="9"/>
  <c r="AG22" i="9"/>
  <c r="AG13" i="9"/>
  <c r="AH4" i="9"/>
  <c r="AG32" i="9"/>
  <c r="AG3" i="9"/>
  <c r="AG21" i="9"/>
  <c r="AG12" i="9"/>
  <c r="AG31" i="9"/>
  <c r="AH32" i="9"/>
  <c r="AI4" i="9"/>
  <c r="AH3" i="9"/>
  <c r="AH22" i="9"/>
  <c r="AH13" i="9"/>
  <c r="AH21" i="9"/>
  <c r="AH12" i="9"/>
  <c r="AH31" i="9"/>
  <c r="AI32" i="9"/>
  <c r="AJ4" i="9"/>
  <c r="AI3" i="9"/>
  <c r="AI22" i="9"/>
  <c r="AI13" i="9"/>
  <c r="AJ32" i="9"/>
  <c r="AK4" i="9"/>
  <c r="AJ3" i="9"/>
  <c r="AJ22" i="9"/>
  <c r="AJ13" i="9"/>
  <c r="AI31" i="9"/>
  <c r="AI21" i="9"/>
  <c r="AI12" i="9"/>
  <c r="AJ12" i="9"/>
  <c r="AJ21" i="9"/>
  <c r="AJ31" i="9"/>
  <c r="AK32" i="9"/>
  <c r="AL4" i="9"/>
  <c r="AK3" i="9"/>
  <c r="AK22" i="9"/>
  <c r="AK13" i="9"/>
  <c r="AK31" i="9"/>
  <c r="AK21" i="9"/>
  <c r="AK12" i="9"/>
  <c r="AL32" i="9"/>
  <c r="AL3" i="9"/>
  <c r="AL22" i="9"/>
  <c r="AL13" i="9"/>
  <c r="AM4" i="9"/>
  <c r="AL31" i="9"/>
  <c r="AL21" i="9"/>
  <c r="AL12" i="9"/>
  <c r="AM32" i="9"/>
  <c r="AN4" i="9"/>
  <c r="AM3" i="9"/>
  <c r="AM22" i="9"/>
  <c r="AM13" i="9"/>
  <c r="AM31" i="9"/>
  <c r="AM21" i="9"/>
  <c r="AM12" i="9"/>
  <c r="AN22" i="9"/>
  <c r="AN13" i="9"/>
  <c r="AN3" i="9"/>
  <c r="AO4" i="9"/>
  <c r="AN32" i="9"/>
  <c r="AO22" i="10"/>
  <c r="AO13" i="10"/>
  <c r="AO32" i="10"/>
  <c r="AO3" i="10"/>
  <c r="AN31" i="9"/>
  <c r="AN21" i="9"/>
  <c r="AN12" i="9"/>
  <c r="AO22" i="9"/>
  <c r="AO13" i="9"/>
  <c r="AO32" i="9"/>
  <c r="AO3" i="9"/>
  <c r="AO21" i="9" s="1"/>
  <c r="AO21" i="10"/>
  <c r="AO12" i="10"/>
  <c r="AO31" i="10"/>
  <c r="S29" i="14" l="1"/>
  <c r="AN29" i="14"/>
  <c r="AQ14" i="14"/>
  <c r="AP38" i="14"/>
  <c r="T29" i="14"/>
  <c r="W29" i="14"/>
  <c r="AP27" i="14"/>
  <c r="AU27" i="14" s="1"/>
  <c r="X29" i="14"/>
  <c r="AM29" i="14"/>
  <c r="L22" i="8"/>
  <c r="L32" i="8"/>
  <c r="K21" i="8"/>
  <c r="L21" i="8"/>
  <c r="L12" i="8"/>
  <c r="K31" i="8"/>
  <c r="L13" i="8"/>
  <c r="O13" i="10"/>
  <c r="O22" i="10"/>
  <c r="AV5" i="11"/>
  <c r="AV10" i="11" s="1"/>
  <c r="L21" i="10"/>
  <c r="L31" i="10"/>
  <c r="P12" i="10"/>
  <c r="Q4" i="10"/>
  <c r="P31" i="10"/>
  <c r="P32" i="10"/>
  <c r="N12" i="10"/>
  <c r="AV5" i="13"/>
  <c r="AV10" i="13" s="1"/>
  <c r="AR10" i="13"/>
  <c r="AQ29" i="13"/>
  <c r="AQ43" i="18"/>
  <c r="AV29" i="18"/>
  <c r="AR29" i="18"/>
  <c r="AR10" i="18"/>
  <c r="AQ29" i="16"/>
  <c r="AQ29" i="11"/>
  <c r="O12" i="10"/>
  <c r="O21" i="10"/>
  <c r="M12" i="10"/>
  <c r="K31" i="10"/>
  <c r="M21" i="10"/>
  <c r="K12" i="10"/>
  <c r="Q31" i="9"/>
  <c r="Q12" i="9"/>
  <c r="AO31" i="9"/>
  <c r="AR29" i="9"/>
  <c r="AO12" i="9"/>
  <c r="M12" i="9"/>
  <c r="AV29" i="9"/>
  <c r="M21" i="9"/>
  <c r="M13" i="8"/>
  <c r="M3" i="8"/>
  <c r="M32" i="8"/>
  <c r="M22" i="8"/>
  <c r="N4" i="8"/>
  <c r="AS7" i="14"/>
  <c r="AP29" i="14"/>
  <c r="AU19" i="14"/>
  <c r="AQ19" i="14"/>
  <c r="AS6" i="14"/>
  <c r="AQ23" i="14"/>
  <c r="AQ27" i="14" s="1"/>
  <c r="AQ38" i="14"/>
  <c r="AP10" i="7"/>
  <c r="AP30" i="7" s="1"/>
  <c r="AU9" i="7"/>
  <c r="AU10" i="7" s="1"/>
  <c r="AV5" i="7"/>
  <c r="AV10" i="7" s="1"/>
  <c r="AQ10" i="7"/>
  <c r="AR10" i="7" s="1"/>
  <c r="AQ19" i="7"/>
  <c r="K21" i="7"/>
  <c r="K32" i="7"/>
  <c r="K12" i="7"/>
  <c r="AV28" i="7"/>
  <c r="AR28" i="7"/>
  <c r="K13" i="7"/>
  <c r="K22" i="7"/>
  <c r="K33" i="7"/>
  <c r="L4" i="7"/>
  <c r="AS8" i="14"/>
  <c r="AS9" i="14"/>
  <c r="AQ10" i="14"/>
  <c r="AR10" i="14" s="1"/>
  <c r="Q3" i="10" l="1"/>
  <c r="Q32" i="10"/>
  <c r="Q22" i="10"/>
  <c r="Q13" i="10"/>
  <c r="R4" i="10"/>
  <c r="AV29" i="13"/>
  <c r="AR29" i="13"/>
  <c r="AQ43" i="13"/>
  <c r="AQ43" i="16"/>
  <c r="AV29" i="16"/>
  <c r="AR29" i="16"/>
  <c r="AR29" i="11"/>
  <c r="AQ43" i="11"/>
  <c r="AV29" i="11"/>
  <c r="M12" i="8"/>
  <c r="M21" i="8"/>
  <c r="M31" i="8"/>
  <c r="O4" i="8"/>
  <c r="N22" i="8"/>
  <c r="N13" i="8"/>
  <c r="N32" i="8"/>
  <c r="N3" i="8"/>
  <c r="AR19" i="14"/>
  <c r="AV19" i="14"/>
  <c r="AV27" i="14"/>
  <c r="AR27" i="14"/>
  <c r="AP43" i="14"/>
  <c r="AU29" i="14"/>
  <c r="AQ29" i="14"/>
  <c r="AV29" i="14" s="1"/>
  <c r="AT6" i="14"/>
  <c r="AV6" i="14" s="1"/>
  <c r="AU6" i="14"/>
  <c r="AT7" i="14"/>
  <c r="AV7" i="14" s="1"/>
  <c r="AU7" i="14"/>
  <c r="AP44" i="7"/>
  <c r="AU30" i="7"/>
  <c r="L13" i="7"/>
  <c r="M4" i="7"/>
  <c r="L3" i="7"/>
  <c r="L22" i="7"/>
  <c r="L33" i="7"/>
  <c r="AR19" i="7"/>
  <c r="AV19" i="7"/>
  <c r="AQ30" i="7"/>
  <c r="AT9" i="14"/>
  <c r="AV9" i="14" s="1"/>
  <c r="AU9" i="14"/>
  <c r="AT8" i="14"/>
  <c r="AS10" i="14"/>
  <c r="AU8" i="14"/>
  <c r="AU10" i="14" s="1"/>
  <c r="R3" i="10" l="1"/>
  <c r="R22" i="10"/>
  <c r="R13" i="10"/>
  <c r="S4" i="10"/>
  <c r="R32" i="10"/>
  <c r="Q21" i="10"/>
  <c r="Q12" i="10"/>
  <c r="Q31" i="10"/>
  <c r="AR29" i="14"/>
  <c r="AQ43" i="14"/>
  <c r="N12" i="8"/>
  <c r="N21" i="8"/>
  <c r="N31" i="8"/>
  <c r="O22" i="8"/>
  <c r="O3" i="8"/>
  <c r="P4" i="8"/>
  <c r="O13" i="8"/>
  <c r="O32" i="8"/>
  <c r="AV30" i="7"/>
  <c r="AR30" i="7"/>
  <c r="AQ44" i="7"/>
  <c r="M22" i="7"/>
  <c r="M13" i="7"/>
  <c r="N4" i="7"/>
  <c r="M3" i="7"/>
  <c r="M33" i="7"/>
  <c r="L32" i="7"/>
  <c r="L12" i="7"/>
  <c r="L21" i="7"/>
  <c r="AT10" i="14"/>
  <c r="AV8" i="14"/>
  <c r="AV10" i="14" s="1"/>
  <c r="S13" i="10" l="1"/>
  <c r="S32" i="10"/>
  <c r="S22" i="10"/>
  <c r="T4" i="10"/>
  <c r="S3" i="10"/>
  <c r="R21" i="10"/>
  <c r="R12" i="10"/>
  <c r="R31" i="10"/>
  <c r="P3" i="8"/>
  <c r="P32" i="8"/>
  <c r="Q4" i="8"/>
  <c r="P22" i="8"/>
  <c r="P13" i="8"/>
  <c r="O12" i="8"/>
  <c r="O21" i="8"/>
  <c r="O31" i="8"/>
  <c r="M21" i="7"/>
  <c r="M32" i="7"/>
  <c r="M12" i="7"/>
  <c r="N33" i="7"/>
  <c r="N13" i="7"/>
  <c r="N22" i="7"/>
  <c r="O4" i="7"/>
  <c r="N3" i="7"/>
  <c r="T32" i="10" l="1"/>
  <c r="U4" i="10"/>
  <c r="T3" i="10"/>
  <c r="T22" i="10"/>
  <c r="T13" i="10"/>
  <c r="S12" i="10"/>
  <c r="S31" i="10"/>
  <c r="S21" i="10"/>
  <c r="P31" i="8"/>
  <c r="P21" i="8"/>
  <c r="P12" i="8"/>
  <c r="Q3" i="8"/>
  <c r="R4" i="8"/>
  <c r="Q13" i="8"/>
  <c r="Q32" i="8"/>
  <c r="Q22" i="8"/>
  <c r="O13" i="7"/>
  <c r="O22" i="7"/>
  <c r="O33" i="7"/>
  <c r="P4" i="7"/>
  <c r="O3" i="7"/>
  <c r="N12" i="7"/>
  <c r="N21" i="7"/>
  <c r="N32" i="7"/>
  <c r="T21" i="10" l="1"/>
  <c r="T31" i="10"/>
  <c r="T12" i="10"/>
  <c r="U32" i="10"/>
  <c r="U13" i="10"/>
  <c r="V4" i="10"/>
  <c r="U3" i="10"/>
  <c r="U22" i="10"/>
  <c r="Q21" i="8"/>
  <c r="Q31" i="8"/>
  <c r="Q12" i="8"/>
  <c r="S4" i="8"/>
  <c r="R32" i="8"/>
  <c r="R22" i="8"/>
  <c r="R13" i="8"/>
  <c r="R3" i="8"/>
  <c r="O12" i="7"/>
  <c r="O21" i="7"/>
  <c r="O32" i="7"/>
  <c r="Q4" i="7"/>
  <c r="P3" i="7"/>
  <c r="P33" i="7"/>
  <c r="P13" i="7"/>
  <c r="P22" i="7"/>
  <c r="U12" i="10" l="1"/>
  <c r="U31" i="10"/>
  <c r="U21" i="10"/>
  <c r="V32" i="10"/>
  <c r="W4" i="10"/>
  <c r="V3" i="10"/>
  <c r="V22" i="10"/>
  <c r="V13" i="10"/>
  <c r="S3" i="8"/>
  <c r="S13" i="8"/>
  <c r="T4" i="8"/>
  <c r="S32" i="8"/>
  <c r="S22" i="8"/>
  <c r="R21" i="8"/>
  <c r="R31" i="8"/>
  <c r="R12" i="8"/>
  <c r="P12" i="7"/>
  <c r="P21" i="7"/>
  <c r="P32" i="7"/>
  <c r="Q22" i="7"/>
  <c r="R4" i="7"/>
  <c r="Q3" i="7"/>
  <c r="Q33" i="7"/>
  <c r="Q13" i="7"/>
  <c r="V31" i="10" l="1"/>
  <c r="V21" i="10"/>
  <c r="V12" i="10"/>
  <c r="W32" i="10"/>
  <c r="X4" i="10"/>
  <c r="W3" i="10"/>
  <c r="W13" i="10"/>
  <c r="W22" i="10"/>
  <c r="S12" i="8"/>
  <c r="S21" i="8"/>
  <c r="S31" i="8"/>
  <c r="T13" i="8"/>
  <c r="T3" i="8"/>
  <c r="T32" i="8"/>
  <c r="T22" i="8"/>
  <c r="U4" i="8"/>
  <c r="Q12" i="7"/>
  <c r="Q32" i="7"/>
  <c r="Q21" i="7"/>
  <c r="R22" i="7"/>
  <c r="S4" i="7"/>
  <c r="R3" i="7"/>
  <c r="R33" i="7"/>
  <c r="R13" i="7"/>
  <c r="W12" i="10" l="1"/>
  <c r="W31" i="10"/>
  <c r="W21" i="10"/>
  <c r="X22" i="10"/>
  <c r="X13" i="10"/>
  <c r="X32" i="10"/>
  <c r="Y4" i="10"/>
  <c r="X3" i="10"/>
  <c r="T31" i="8"/>
  <c r="T21" i="8"/>
  <c r="T12" i="8"/>
  <c r="U13" i="8"/>
  <c r="U3" i="8"/>
  <c r="U22" i="8"/>
  <c r="U32" i="8"/>
  <c r="V4" i="8"/>
  <c r="S13" i="7"/>
  <c r="S22" i="7"/>
  <c r="T4" i="7"/>
  <c r="S3" i="7"/>
  <c r="S33" i="7"/>
  <c r="R21" i="7"/>
  <c r="R12" i="7"/>
  <c r="R32" i="7"/>
  <c r="X31" i="10" l="1"/>
  <c r="X21" i="10"/>
  <c r="X12" i="10"/>
  <c r="Y22" i="10"/>
  <c r="Y13" i="10"/>
  <c r="Y32" i="10"/>
  <c r="Z4" i="10"/>
  <c r="Y3" i="10"/>
  <c r="W4" i="8"/>
  <c r="V32" i="8"/>
  <c r="V13" i="8"/>
  <c r="V3" i="8"/>
  <c r="V22" i="8"/>
  <c r="U31" i="8"/>
  <c r="U12" i="8"/>
  <c r="U21" i="8"/>
  <c r="T13" i="7"/>
  <c r="T33" i="7"/>
  <c r="T22" i="7"/>
  <c r="T3" i="7"/>
  <c r="U4" i="7"/>
  <c r="S12" i="7"/>
  <c r="S21" i="7"/>
  <c r="S32" i="7"/>
  <c r="Z32" i="10" l="1"/>
  <c r="AA4" i="10"/>
  <c r="Z3" i="10"/>
  <c r="Z22" i="10"/>
  <c r="Z13" i="10"/>
  <c r="Y31" i="10"/>
  <c r="Y21" i="10"/>
  <c r="Y12" i="10"/>
  <c r="V31" i="8"/>
  <c r="V12" i="8"/>
  <c r="V21" i="8"/>
  <c r="W22" i="8"/>
  <c r="X4" i="8"/>
  <c r="W32" i="8"/>
  <c r="W3" i="8"/>
  <c r="W13" i="8"/>
  <c r="U13" i="7"/>
  <c r="V4" i="7"/>
  <c r="U3" i="7"/>
  <c r="U33" i="7"/>
  <c r="U22" i="7"/>
  <c r="T32" i="7"/>
  <c r="T12" i="7"/>
  <c r="T21" i="7"/>
  <c r="Z31" i="10" l="1"/>
  <c r="Z21" i="10"/>
  <c r="Z12" i="10"/>
  <c r="AA22" i="10"/>
  <c r="AA32" i="10"/>
  <c r="AB4" i="10"/>
  <c r="AA3" i="10"/>
  <c r="AA13" i="10"/>
  <c r="W31" i="8"/>
  <c r="W12" i="8"/>
  <c r="W21" i="8"/>
  <c r="Y4" i="8"/>
  <c r="X32" i="8"/>
  <c r="X3" i="8"/>
  <c r="X13" i="8"/>
  <c r="X22" i="8"/>
  <c r="U21" i="7"/>
  <c r="U32" i="7"/>
  <c r="U12" i="7"/>
  <c r="V13" i="7"/>
  <c r="V22" i="7"/>
  <c r="W4" i="7"/>
  <c r="V3" i="7"/>
  <c r="V33" i="7"/>
  <c r="AB22" i="10" l="1"/>
  <c r="AB13" i="10"/>
  <c r="AB3" i="10"/>
  <c r="AB32" i="10"/>
  <c r="AC4" i="10"/>
  <c r="AA31" i="10"/>
  <c r="AA21" i="10"/>
  <c r="AA12" i="10"/>
  <c r="X12" i="8"/>
  <c r="X21" i="8"/>
  <c r="X31" i="8"/>
  <c r="Y32" i="8"/>
  <c r="Z4" i="8"/>
  <c r="Y13" i="8"/>
  <c r="Y22" i="8"/>
  <c r="Y3" i="8"/>
  <c r="W22" i="7"/>
  <c r="W13" i="7"/>
  <c r="X4" i="7"/>
  <c r="W3" i="7"/>
  <c r="W33" i="7"/>
  <c r="V12" i="7"/>
  <c r="V21" i="7"/>
  <c r="V32" i="7"/>
  <c r="AB21" i="10" l="1"/>
  <c r="AB12" i="10"/>
  <c r="AB31" i="10"/>
  <c r="AC32" i="10"/>
  <c r="AD4" i="10"/>
  <c r="AC3" i="10"/>
  <c r="AC22" i="10"/>
  <c r="AC13" i="10"/>
  <c r="Y21" i="8"/>
  <c r="Y31" i="8"/>
  <c r="Y12" i="8"/>
  <c r="Z13" i="8"/>
  <c r="AA4" i="8"/>
  <c r="Z3" i="8"/>
  <c r="Z32" i="8"/>
  <c r="Z22" i="8"/>
  <c r="W12" i="7"/>
  <c r="W21" i="7"/>
  <c r="W32" i="7"/>
  <c r="Y4" i="7"/>
  <c r="X3" i="7"/>
  <c r="X13" i="7"/>
  <c r="X22" i="7"/>
  <c r="X33" i="7"/>
  <c r="AD32" i="10" l="1"/>
  <c r="AE4" i="10"/>
  <c r="AD3" i="10"/>
  <c r="AD22" i="10"/>
  <c r="AD13" i="10"/>
  <c r="AC12" i="10"/>
  <c r="AC31" i="10"/>
  <c r="AC21" i="10"/>
  <c r="AA13" i="8"/>
  <c r="AA32" i="8"/>
  <c r="AB4" i="8"/>
  <c r="AA3" i="8"/>
  <c r="AA22" i="8"/>
  <c r="Z21" i="8"/>
  <c r="Z31" i="8"/>
  <c r="Z12" i="8"/>
  <c r="Y22" i="7"/>
  <c r="Y33" i="7"/>
  <c r="Z4" i="7"/>
  <c r="Y3" i="7"/>
  <c r="Y13" i="7"/>
  <c r="X32" i="7"/>
  <c r="X12" i="7"/>
  <c r="X21" i="7"/>
  <c r="AD12" i="10" l="1"/>
  <c r="AD31" i="10"/>
  <c r="AD21" i="10"/>
  <c r="AE32" i="10"/>
  <c r="AF4" i="10"/>
  <c r="AE3" i="10"/>
  <c r="AE22" i="10"/>
  <c r="AE13" i="10"/>
  <c r="AA31" i="8"/>
  <c r="AA21" i="8"/>
  <c r="AA12" i="8"/>
  <c r="AC4" i="8"/>
  <c r="AB13" i="8"/>
  <c r="AB32" i="8"/>
  <c r="AB3" i="8"/>
  <c r="AB22" i="8"/>
  <c r="Y21" i="7"/>
  <c r="Y12" i="7"/>
  <c r="Y32" i="7"/>
  <c r="Z22" i="7"/>
  <c r="Z33" i="7"/>
  <c r="AA4" i="7"/>
  <c r="Z3" i="7"/>
  <c r="Z13" i="7"/>
  <c r="AE31" i="10" l="1"/>
  <c r="AE21" i="10"/>
  <c r="AE12" i="10"/>
  <c r="AG4" i="10"/>
  <c r="AF3" i="10"/>
  <c r="AF32" i="10"/>
  <c r="AF22" i="10"/>
  <c r="AF13" i="10"/>
  <c r="AB31" i="8"/>
  <c r="AB12" i="8"/>
  <c r="AB21" i="8"/>
  <c r="AC3" i="8"/>
  <c r="AC22" i="8"/>
  <c r="AC32" i="8"/>
  <c r="AC13" i="8"/>
  <c r="AD4" i="8"/>
  <c r="AA13" i="7"/>
  <c r="AA33" i="7"/>
  <c r="AA22" i="7"/>
  <c r="AB4" i="7"/>
  <c r="AA3" i="7"/>
  <c r="Z12" i="7"/>
  <c r="Z21" i="7"/>
  <c r="Z32" i="7"/>
  <c r="AF31" i="10" l="1"/>
  <c r="AF12" i="10"/>
  <c r="AF21" i="10"/>
  <c r="AG22" i="10"/>
  <c r="AG13" i="10"/>
  <c r="AG32" i="10"/>
  <c r="AH4" i="10"/>
  <c r="AG3" i="10"/>
  <c r="AE4" i="8"/>
  <c r="AD32" i="8"/>
  <c r="AD13" i="8"/>
  <c r="AD3" i="8"/>
  <c r="AD22" i="8"/>
  <c r="AC31" i="8"/>
  <c r="AC12" i="8"/>
  <c r="AC21" i="8"/>
  <c r="AA12" i="7"/>
  <c r="AA21" i="7"/>
  <c r="AA32" i="7"/>
  <c r="AC4" i="7"/>
  <c r="AB3" i="7"/>
  <c r="AB13" i="7"/>
  <c r="AB33" i="7"/>
  <c r="AB22" i="7"/>
  <c r="AH32" i="10" l="1"/>
  <c r="AI4" i="10"/>
  <c r="AH3" i="10"/>
  <c r="AH22" i="10"/>
  <c r="AH13" i="10"/>
  <c r="AG31" i="10"/>
  <c r="AG21" i="10"/>
  <c r="AG12" i="10"/>
  <c r="AD31" i="8"/>
  <c r="AD12" i="8"/>
  <c r="AD21" i="8"/>
  <c r="AF4" i="8"/>
  <c r="AE22" i="8"/>
  <c r="AE13" i="8"/>
  <c r="AE3" i="8"/>
  <c r="AE32" i="8"/>
  <c r="AB32" i="7"/>
  <c r="AB12" i="7"/>
  <c r="AB21" i="7"/>
  <c r="AC22" i="7"/>
  <c r="AC13" i="7"/>
  <c r="AC33" i="7"/>
  <c r="AD4" i="7"/>
  <c r="AC3" i="7"/>
  <c r="AH31" i="10" l="1"/>
  <c r="AH21" i="10"/>
  <c r="AH12" i="10"/>
  <c r="AI22" i="10"/>
  <c r="AI13" i="10"/>
  <c r="AI32" i="10"/>
  <c r="AJ4" i="10"/>
  <c r="AI3" i="10"/>
  <c r="AE31" i="8"/>
  <c r="AE21" i="8"/>
  <c r="AE12" i="8"/>
  <c r="AF32" i="8"/>
  <c r="AF22" i="8"/>
  <c r="AF3" i="8"/>
  <c r="AG4" i="8"/>
  <c r="AF13" i="8"/>
  <c r="AC21" i="7"/>
  <c r="AC32" i="7"/>
  <c r="AC12" i="7"/>
  <c r="AD33" i="7"/>
  <c r="AD13" i="7"/>
  <c r="AD22" i="7"/>
  <c r="AE4" i="7"/>
  <c r="AD3" i="7"/>
  <c r="AI31" i="10" l="1"/>
  <c r="AI21" i="10"/>
  <c r="AI12" i="10"/>
  <c r="AJ32" i="10"/>
  <c r="AJ3" i="10"/>
  <c r="AK4" i="10"/>
  <c r="AJ22" i="10"/>
  <c r="AJ13" i="10"/>
  <c r="AF21" i="8"/>
  <c r="AF12" i="8"/>
  <c r="AF31" i="8"/>
  <c r="AG3" i="8"/>
  <c r="AG22" i="8"/>
  <c r="AH4" i="8"/>
  <c r="AG32" i="8"/>
  <c r="AG13" i="8"/>
  <c r="AD12" i="7"/>
  <c r="AD21" i="7"/>
  <c r="AD32" i="7"/>
  <c r="AE33" i="7"/>
  <c r="AE13" i="7"/>
  <c r="AE22" i="7"/>
  <c r="AF4" i="7"/>
  <c r="AE3" i="7"/>
  <c r="AK32" i="10" l="1"/>
  <c r="AL4" i="10"/>
  <c r="AK3" i="10"/>
  <c r="AK22" i="10"/>
  <c r="AK13" i="10"/>
  <c r="AJ21" i="10"/>
  <c r="AJ12" i="10"/>
  <c r="AJ31" i="10"/>
  <c r="AH32" i="8"/>
  <c r="AH13" i="8"/>
  <c r="AH22" i="8"/>
  <c r="AI4" i="8"/>
  <c r="AH3" i="8"/>
  <c r="AG21" i="8"/>
  <c r="AG31" i="8"/>
  <c r="AG12" i="8"/>
  <c r="AE12" i="7"/>
  <c r="AE21" i="7"/>
  <c r="AE32" i="7"/>
  <c r="AG4" i="7"/>
  <c r="AF3" i="7"/>
  <c r="AF13" i="7"/>
  <c r="AF33" i="7"/>
  <c r="AF22" i="7"/>
  <c r="AK12" i="10" l="1"/>
  <c r="AK31" i="10"/>
  <c r="AK21" i="10"/>
  <c r="AL32" i="10"/>
  <c r="AM4" i="10"/>
  <c r="AL3" i="10"/>
  <c r="AL22" i="10"/>
  <c r="AL13" i="10"/>
  <c r="AH21" i="8"/>
  <c r="AH31" i="8"/>
  <c r="AH12" i="8"/>
  <c r="AI22" i="8"/>
  <c r="AI3" i="8"/>
  <c r="AI32" i="8"/>
  <c r="AJ4" i="8"/>
  <c r="AI13" i="8"/>
  <c r="AF12" i="7"/>
  <c r="AF21" i="7"/>
  <c r="AF32" i="7"/>
  <c r="AG22" i="7"/>
  <c r="AH4" i="7"/>
  <c r="AG3" i="7"/>
  <c r="AG13" i="7"/>
  <c r="AG33" i="7"/>
  <c r="AL12" i="10" l="1"/>
  <c r="AL31" i="10"/>
  <c r="AL21" i="10"/>
  <c r="AM32" i="10"/>
  <c r="AM3" i="10"/>
  <c r="AM22" i="10"/>
  <c r="AN4" i="10"/>
  <c r="AM13" i="10"/>
  <c r="AK4" i="8"/>
  <c r="AJ32" i="8"/>
  <c r="AJ3" i="8"/>
  <c r="AJ22" i="8"/>
  <c r="AJ13" i="8"/>
  <c r="AI31" i="8"/>
  <c r="AI12" i="8"/>
  <c r="AI21" i="8"/>
  <c r="AG21" i="7"/>
  <c r="AG12" i="7"/>
  <c r="AG32" i="7"/>
  <c r="AH22" i="7"/>
  <c r="AI4" i="7"/>
  <c r="AH3" i="7"/>
  <c r="AH13" i="7"/>
  <c r="AH33" i="7"/>
  <c r="AN22" i="10" l="1"/>
  <c r="K4" i="11"/>
  <c r="AN13" i="10"/>
  <c r="AN3" i="10"/>
  <c r="AN32" i="10"/>
  <c r="AM12" i="10"/>
  <c r="AM31" i="10"/>
  <c r="AM21" i="10"/>
  <c r="AJ21" i="8"/>
  <c r="AJ12" i="8"/>
  <c r="AJ31" i="8"/>
  <c r="AK13" i="8"/>
  <c r="AK32" i="8"/>
  <c r="AK3" i="8"/>
  <c r="AK22" i="8"/>
  <c r="AL4" i="8"/>
  <c r="AH12" i="7"/>
  <c r="AH21" i="7"/>
  <c r="AH32" i="7"/>
  <c r="AI13" i="7"/>
  <c r="AI22" i="7"/>
  <c r="AI33" i="7"/>
  <c r="AJ4" i="7"/>
  <c r="AI3" i="7"/>
  <c r="AN21" i="10" l="1"/>
  <c r="AN31" i="10"/>
  <c r="AN12" i="10"/>
  <c r="K22" i="11"/>
  <c r="K3" i="11"/>
  <c r="L4" i="11"/>
  <c r="K32" i="11"/>
  <c r="K13" i="11"/>
  <c r="AL32" i="8"/>
  <c r="AL3" i="8"/>
  <c r="AL22" i="8"/>
  <c r="AL13" i="8"/>
  <c r="AK31" i="8"/>
  <c r="AK12" i="8"/>
  <c r="AK21" i="8"/>
  <c r="AJ33" i="7"/>
  <c r="AJ13" i="7"/>
  <c r="AJ22" i="7"/>
  <c r="AK4" i="7"/>
  <c r="AJ3" i="7"/>
  <c r="AI12" i="7"/>
  <c r="AI21" i="7"/>
  <c r="AI32" i="7"/>
  <c r="L13" i="11" l="1"/>
  <c r="M4" i="11"/>
  <c r="L22" i="11"/>
  <c r="L32" i="11"/>
  <c r="L3" i="11"/>
  <c r="K12" i="11"/>
  <c r="K31" i="11"/>
  <c r="K21" i="11"/>
  <c r="AL31" i="8"/>
  <c r="AL12" i="8"/>
  <c r="AL21" i="8"/>
  <c r="AJ32" i="7"/>
  <c r="AJ12" i="7"/>
  <c r="AJ21" i="7"/>
  <c r="AK33" i="7"/>
  <c r="AK13" i="7"/>
  <c r="AL4" i="7"/>
  <c r="AK3" i="7"/>
  <c r="AK22" i="7"/>
  <c r="M32" i="11" l="1"/>
  <c r="N4" i="11"/>
  <c r="M3" i="11"/>
  <c r="M22" i="11"/>
  <c r="M13" i="11"/>
  <c r="L31" i="11"/>
  <c r="L21" i="11"/>
  <c r="L12" i="11"/>
  <c r="AK21" i="7"/>
  <c r="AK32" i="7"/>
  <c r="AK12" i="7"/>
  <c r="AL33" i="7"/>
  <c r="AL13" i="7"/>
  <c r="AL22" i="7"/>
  <c r="AM4" i="7"/>
  <c r="AL3" i="7"/>
  <c r="M31" i="11" l="1"/>
  <c r="M21" i="11"/>
  <c r="M12" i="11"/>
  <c r="N22" i="11"/>
  <c r="N3" i="11"/>
  <c r="N32" i="11"/>
  <c r="N13" i="11"/>
  <c r="O4" i="11"/>
  <c r="AL12" i="7"/>
  <c r="AL21" i="7"/>
  <c r="AL32" i="7"/>
  <c r="AM33" i="7"/>
  <c r="AM22" i="7"/>
  <c r="AM13" i="7"/>
  <c r="AN4" i="7"/>
  <c r="AM3" i="7"/>
  <c r="O22" i="11" l="1"/>
  <c r="O13" i="11"/>
  <c r="O3" i="11"/>
  <c r="O32" i="11"/>
  <c r="P4" i="11"/>
  <c r="N12" i="11"/>
  <c r="N31" i="11"/>
  <c r="N21" i="11"/>
  <c r="AO4" i="7"/>
  <c r="AN3" i="7"/>
  <c r="AN33" i="7"/>
  <c r="AN13" i="7"/>
  <c r="AN22" i="7"/>
  <c r="AM12" i="7"/>
  <c r="AM21" i="7"/>
  <c r="AM32" i="7"/>
  <c r="P32" i="11" l="1"/>
  <c r="P22" i="11"/>
  <c r="P13" i="11"/>
  <c r="Q4" i="11"/>
  <c r="P3" i="11"/>
  <c r="O31" i="11"/>
  <c r="O21" i="11"/>
  <c r="O12" i="11"/>
  <c r="AN32" i="7"/>
  <c r="AN12" i="7"/>
  <c r="AN21" i="7"/>
  <c r="AO22" i="7"/>
  <c r="AO3" i="7"/>
  <c r="AO33" i="7"/>
  <c r="AO13" i="7"/>
  <c r="Q13" i="11" l="1"/>
  <c r="Q22" i="11"/>
  <c r="Q3" i="11"/>
  <c r="R4" i="11"/>
  <c r="Q32" i="11"/>
  <c r="P31" i="11"/>
  <c r="P12" i="11"/>
  <c r="P21" i="11"/>
  <c r="AO12" i="7"/>
  <c r="AO32" i="7"/>
  <c r="AO21" i="7"/>
  <c r="S4" i="11" l="1"/>
  <c r="R3" i="11"/>
  <c r="R22" i="11"/>
  <c r="R13" i="11"/>
  <c r="R32" i="11"/>
  <c r="Q12" i="11"/>
  <c r="Q31" i="11"/>
  <c r="Q21" i="11"/>
  <c r="R12" i="11" l="1"/>
  <c r="R31" i="11"/>
  <c r="R21" i="11"/>
  <c r="T4" i="11"/>
  <c r="S3" i="11"/>
  <c r="S13" i="11"/>
  <c r="S22" i="11"/>
  <c r="S32" i="11"/>
  <c r="T13" i="11" l="1"/>
  <c r="T22" i="11"/>
  <c r="T32" i="11"/>
  <c r="U4" i="11"/>
  <c r="T3" i="11"/>
  <c r="S31" i="11"/>
  <c r="S21" i="11"/>
  <c r="S12" i="11"/>
  <c r="U13" i="11" l="1"/>
  <c r="U22" i="11"/>
  <c r="V4" i="11"/>
  <c r="U3" i="11"/>
  <c r="U32" i="11"/>
  <c r="T21" i="11"/>
  <c r="T31" i="11"/>
  <c r="T12" i="11"/>
  <c r="U31" i="11" l="1"/>
  <c r="U21" i="11"/>
  <c r="U12" i="11"/>
  <c r="W4" i="11"/>
  <c r="V3" i="11"/>
  <c r="V32" i="11"/>
  <c r="V22" i="11"/>
  <c r="V13" i="11"/>
  <c r="X4" i="11" l="1"/>
  <c r="W22" i="11"/>
  <c r="W32" i="11"/>
  <c r="W3" i="11"/>
  <c r="W13" i="11"/>
  <c r="V21" i="11"/>
  <c r="V31" i="11"/>
  <c r="V12" i="11"/>
  <c r="W31" i="11" l="1"/>
  <c r="W21" i="11"/>
  <c r="W12" i="11"/>
  <c r="Y4" i="11"/>
  <c r="X22" i="11"/>
  <c r="X32" i="11"/>
  <c r="X13" i="11"/>
  <c r="X3" i="11"/>
  <c r="X31" i="11" l="1"/>
  <c r="X21" i="11"/>
  <c r="X12" i="11"/>
  <c r="Y13" i="11"/>
  <c r="Y3" i="11"/>
  <c r="Y32" i="11"/>
  <c r="Y22" i="11"/>
  <c r="Z4" i="11"/>
  <c r="Z32" i="11" l="1"/>
  <c r="AA4" i="11"/>
  <c r="Z3" i="11"/>
  <c r="Z22" i="11"/>
  <c r="Z13" i="11"/>
  <c r="Y12" i="11"/>
  <c r="Y31" i="11"/>
  <c r="Y21" i="11"/>
  <c r="AB4" i="11" l="1"/>
  <c r="AA13" i="11"/>
  <c r="AA32" i="11"/>
  <c r="AA3" i="11"/>
  <c r="AA22" i="11"/>
  <c r="Z21" i="11"/>
  <c r="Z12" i="11"/>
  <c r="Z31" i="11"/>
  <c r="AA31" i="11" l="1"/>
  <c r="AA12" i="11"/>
  <c r="AA21" i="11"/>
  <c r="AB13" i="11"/>
  <c r="AB3" i="11"/>
  <c r="AB22" i="11"/>
  <c r="AB32" i="11"/>
  <c r="AC4" i="11"/>
  <c r="AC32" i="11" l="1"/>
  <c r="AC3" i="11"/>
  <c r="AC13" i="11"/>
  <c r="AC22" i="11"/>
  <c r="AD4" i="11"/>
  <c r="AB12" i="11"/>
  <c r="AB21" i="11"/>
  <c r="AB31" i="11"/>
  <c r="AD22" i="11" l="1"/>
  <c r="AD32" i="11"/>
  <c r="AD3" i="11"/>
  <c r="AD13" i="11"/>
  <c r="AE4" i="11"/>
  <c r="AC31" i="11"/>
  <c r="AC21" i="11"/>
  <c r="AC12" i="11"/>
  <c r="AE13" i="11" l="1"/>
  <c r="AE22" i="11"/>
  <c r="AE32" i="11"/>
  <c r="AF4" i="11"/>
  <c r="AE3" i="11"/>
  <c r="AD31" i="11"/>
  <c r="AD21" i="11"/>
  <c r="AD12" i="11"/>
  <c r="AE31" i="11" l="1"/>
  <c r="AE12" i="11"/>
  <c r="AE21" i="11"/>
  <c r="AF22" i="11"/>
  <c r="AF13" i="11"/>
  <c r="AF32" i="11"/>
  <c r="AG4" i="11"/>
  <c r="AF3" i="11"/>
  <c r="AG3" i="11" l="1"/>
  <c r="AG13" i="11"/>
  <c r="AH4" i="11"/>
  <c r="AG22" i="11"/>
  <c r="AG32" i="11"/>
  <c r="AF21" i="11"/>
  <c r="AF12" i="11"/>
  <c r="AF31" i="11"/>
  <c r="AH13" i="11" l="1"/>
  <c r="AH32" i="11"/>
  <c r="AH22" i="11"/>
  <c r="AH3" i="11"/>
  <c r="AI4" i="11"/>
  <c r="AG12" i="11"/>
  <c r="AG31" i="11"/>
  <c r="AG21" i="11"/>
  <c r="AH31" i="11" l="1"/>
  <c r="AH12" i="11"/>
  <c r="AH21" i="11"/>
  <c r="AI13" i="11"/>
  <c r="AI32" i="11"/>
  <c r="AJ4" i="11"/>
  <c r="AI3" i="11"/>
  <c r="AI22" i="11"/>
  <c r="AI21" i="11" l="1"/>
  <c r="AI12" i="11"/>
  <c r="AI31" i="11"/>
  <c r="AJ32" i="11"/>
  <c r="AK4" i="11"/>
  <c r="AJ3" i="11"/>
  <c r="AJ13" i="11"/>
  <c r="AJ22" i="11"/>
  <c r="AK13" i="11" l="1"/>
  <c r="AL4" i="11"/>
  <c r="AK3" i="11"/>
  <c r="AK32" i="11"/>
  <c r="AK22" i="11"/>
  <c r="AJ21" i="11"/>
  <c r="AJ12" i="11"/>
  <c r="AJ31" i="11"/>
  <c r="AK31" i="11" l="1"/>
  <c r="AK21" i="11"/>
  <c r="AK12" i="11"/>
  <c r="AL13" i="11"/>
  <c r="AL32" i="11"/>
  <c r="AM4" i="11"/>
  <c r="AL22" i="11"/>
  <c r="AL3" i="11"/>
  <c r="AM22" i="11" l="1"/>
  <c r="AM13" i="11"/>
  <c r="AM32" i="11"/>
  <c r="AN4" i="11"/>
  <c r="AM3" i="11"/>
  <c r="AL31" i="11"/>
  <c r="AL21" i="11"/>
  <c r="AL12" i="11"/>
  <c r="AM31" i="11" l="1"/>
  <c r="AM21" i="11"/>
  <c r="AM12" i="11"/>
  <c r="AN22" i="11"/>
  <c r="AN13" i="11"/>
  <c r="AO4" i="11"/>
  <c r="AN3" i="11"/>
  <c r="AN32" i="11"/>
  <c r="AN12" i="11" l="1"/>
  <c r="AN31" i="11"/>
  <c r="AN21" i="11"/>
  <c r="K4" i="12"/>
  <c r="AO32" i="11"/>
  <c r="AO3" i="11"/>
  <c r="AO13" i="11"/>
  <c r="AO22" i="11"/>
  <c r="AO12" i="11" l="1"/>
  <c r="AO31" i="11"/>
  <c r="AO21" i="11"/>
  <c r="L4" i="12"/>
  <c r="K32" i="12"/>
  <c r="K3" i="12"/>
  <c r="K22" i="12"/>
  <c r="K13" i="12"/>
  <c r="L13" i="12" l="1"/>
  <c r="M4" i="12"/>
  <c r="L32" i="12"/>
  <c r="L3" i="12"/>
  <c r="L22" i="12"/>
  <c r="K21" i="12"/>
  <c r="K31" i="12"/>
  <c r="K12" i="12"/>
  <c r="L12" i="12" l="1"/>
  <c r="L21" i="12"/>
  <c r="L31" i="12"/>
  <c r="M13" i="12"/>
  <c r="M32" i="12"/>
  <c r="M3" i="12"/>
  <c r="N4" i="12"/>
  <c r="M22" i="12"/>
  <c r="N22" i="12" l="1"/>
  <c r="N13" i="12"/>
  <c r="O4" i="12"/>
  <c r="N3" i="12"/>
  <c r="N32" i="12"/>
  <c r="M21" i="12"/>
  <c r="M31" i="12"/>
  <c r="M12" i="12"/>
  <c r="N31" i="12" l="1"/>
  <c r="N21" i="12"/>
  <c r="N12" i="12"/>
  <c r="O32" i="12"/>
  <c r="O13" i="12"/>
  <c r="P4" i="12"/>
  <c r="O3" i="12"/>
  <c r="O22" i="12"/>
  <c r="O31" i="12" l="1"/>
  <c r="O12" i="12"/>
  <c r="O21" i="12"/>
  <c r="P13" i="12"/>
  <c r="Q4" i="12"/>
  <c r="P3" i="12"/>
  <c r="P32" i="12"/>
  <c r="P22" i="12"/>
  <c r="Q13" i="12" l="1"/>
  <c r="Q32" i="12"/>
  <c r="R4" i="12"/>
  <c r="Q22" i="12"/>
  <c r="Q3" i="12"/>
  <c r="P21" i="12"/>
  <c r="P12" i="12"/>
  <c r="P31" i="12"/>
  <c r="Q31" i="12" l="1"/>
  <c r="Q21" i="12"/>
  <c r="Q12" i="12"/>
  <c r="R22" i="12"/>
  <c r="R13" i="12"/>
  <c r="S4" i="12"/>
  <c r="R3" i="12"/>
  <c r="R32" i="12"/>
  <c r="R21" i="12" l="1"/>
  <c r="R12" i="12"/>
  <c r="R31" i="12"/>
  <c r="S22" i="12"/>
  <c r="S13" i="12"/>
  <c r="S3" i="12"/>
  <c r="S32" i="12"/>
  <c r="T4" i="12"/>
  <c r="S12" i="12" l="1"/>
  <c r="S31" i="12"/>
  <c r="S21" i="12"/>
  <c r="T13" i="12"/>
  <c r="T3" i="12"/>
  <c r="T32" i="12"/>
  <c r="T22" i="12"/>
  <c r="U4" i="12"/>
  <c r="V4" i="12" l="1"/>
  <c r="U13" i="12"/>
  <c r="U3" i="12"/>
  <c r="U32" i="12"/>
  <c r="U22" i="12"/>
  <c r="T12" i="12"/>
  <c r="T31" i="12"/>
  <c r="T21" i="12"/>
  <c r="U12" i="12" l="1"/>
  <c r="U31" i="12"/>
  <c r="U21" i="12"/>
  <c r="V3" i="12"/>
  <c r="V32" i="12"/>
  <c r="V22" i="12"/>
  <c r="W4" i="12"/>
  <c r="V13" i="12"/>
  <c r="W32" i="12" l="1"/>
  <c r="W22" i="12"/>
  <c r="X4" i="12"/>
  <c r="W3" i="12"/>
  <c r="W13" i="12"/>
  <c r="V31" i="12"/>
  <c r="V12" i="12"/>
  <c r="V21" i="12"/>
  <c r="W12" i="12" l="1"/>
  <c r="W21" i="12"/>
  <c r="W31" i="12"/>
  <c r="X3" i="12"/>
  <c r="Y4" i="12"/>
  <c r="X32" i="12"/>
  <c r="X22" i="12"/>
  <c r="X13" i="12"/>
  <c r="Y22" i="12" l="1"/>
  <c r="Y13" i="12"/>
  <c r="Y3" i="12"/>
  <c r="Z4" i="12"/>
  <c r="Y32" i="12"/>
  <c r="X12" i="12"/>
  <c r="X31" i="12"/>
  <c r="X21" i="12"/>
  <c r="Z13" i="12" l="1"/>
  <c r="AA4" i="12"/>
  <c r="Z3" i="12"/>
  <c r="Z22" i="12"/>
  <c r="Z32" i="12"/>
  <c r="Y12" i="12"/>
  <c r="Y21" i="12"/>
  <c r="Y31" i="12"/>
  <c r="AA32" i="12" l="1"/>
  <c r="AA3" i="12"/>
  <c r="AA13" i="12"/>
  <c r="AA22" i="12"/>
  <c r="AB4" i="12"/>
  <c r="Z21" i="12"/>
  <c r="Z12" i="12"/>
  <c r="Z31" i="12"/>
  <c r="AA31" i="12" l="1"/>
  <c r="AA12" i="12"/>
  <c r="AA21" i="12"/>
  <c r="AB32" i="12"/>
  <c r="AC4" i="12"/>
  <c r="AB22" i="12"/>
  <c r="AB13" i="12"/>
  <c r="AB3" i="12"/>
  <c r="AB21" i="12" l="1"/>
  <c r="AB12" i="12"/>
  <c r="AB31" i="12"/>
  <c r="AC32" i="12"/>
  <c r="AC22" i="12"/>
  <c r="AD4" i="12"/>
  <c r="AC13" i="12"/>
  <c r="AC3" i="12"/>
  <c r="AC31" i="12" l="1"/>
  <c r="AC21" i="12"/>
  <c r="AC12" i="12"/>
  <c r="AD3" i="12"/>
  <c r="AD32" i="12"/>
  <c r="AD22" i="12"/>
  <c r="AD13" i="12"/>
  <c r="AE4" i="12"/>
  <c r="AD21" i="12" l="1"/>
  <c r="AD12" i="12"/>
  <c r="AD31" i="12"/>
  <c r="AF4" i="12"/>
  <c r="AE3" i="12"/>
  <c r="AE22" i="12"/>
  <c r="AE13" i="12"/>
  <c r="AE32" i="12"/>
  <c r="AE31" i="12" l="1"/>
  <c r="AE21" i="12"/>
  <c r="AE12" i="12"/>
  <c r="AF22" i="12"/>
  <c r="AG4" i="12"/>
  <c r="AF13" i="12"/>
  <c r="AF3" i="12"/>
  <c r="AF32" i="12"/>
  <c r="AG13" i="12" l="1"/>
  <c r="AG22" i="12"/>
  <c r="AG32" i="12"/>
  <c r="AG3" i="12"/>
  <c r="AH4" i="12"/>
  <c r="AF31" i="12"/>
  <c r="AF21" i="12"/>
  <c r="AF12" i="12"/>
  <c r="AH22" i="12" l="1"/>
  <c r="AH32" i="12"/>
  <c r="AH13" i="12"/>
  <c r="AH3" i="12"/>
  <c r="AI4" i="12"/>
  <c r="AG12" i="12"/>
  <c r="AG21" i="12"/>
  <c r="AG31" i="12"/>
  <c r="AI13" i="12" l="1"/>
  <c r="AJ4" i="12"/>
  <c r="AI32" i="12"/>
  <c r="AI22" i="12"/>
  <c r="AI3" i="12"/>
  <c r="AH21" i="12"/>
  <c r="AH12" i="12"/>
  <c r="AH31" i="12"/>
  <c r="AI31" i="12" l="1"/>
  <c r="AI12" i="12"/>
  <c r="AI21" i="12"/>
  <c r="AJ32" i="12"/>
  <c r="AJ3" i="12"/>
  <c r="AJ22" i="12"/>
  <c r="AK4" i="12"/>
  <c r="AJ13" i="12"/>
  <c r="AJ31" i="12" l="1"/>
  <c r="AJ12" i="12"/>
  <c r="AJ21" i="12"/>
  <c r="AL4" i="12"/>
  <c r="AK32" i="12"/>
  <c r="AK22" i="12"/>
  <c r="AK3" i="12"/>
  <c r="AK13" i="12"/>
  <c r="AK31" i="12" l="1"/>
  <c r="AK12" i="12"/>
  <c r="AK21" i="12"/>
  <c r="AL22" i="12"/>
  <c r="AL32" i="12"/>
  <c r="AL13" i="12"/>
  <c r="AM4" i="12"/>
  <c r="AL3" i="12"/>
  <c r="AN4" i="12" l="1"/>
  <c r="AM32" i="12"/>
  <c r="AM22" i="12"/>
  <c r="AM3" i="12"/>
  <c r="AM13" i="12"/>
  <c r="AL31" i="12"/>
  <c r="AL21" i="12"/>
  <c r="AL12" i="12"/>
  <c r="AM31" i="12" l="1"/>
  <c r="AM12" i="12"/>
  <c r="AM21" i="12"/>
  <c r="K4" i="13"/>
  <c r="AN3" i="12"/>
  <c r="AN32" i="12"/>
  <c r="AN13" i="12"/>
  <c r="AN22" i="12"/>
  <c r="K22" i="13" l="1"/>
  <c r="L4" i="13"/>
  <c r="K13" i="13"/>
  <c r="K3" i="13"/>
  <c r="K32" i="13"/>
  <c r="AN21" i="12"/>
  <c r="AN12" i="12"/>
  <c r="AN31" i="12"/>
  <c r="L3" i="13" l="1"/>
  <c r="M4" i="13"/>
  <c r="L22" i="13"/>
  <c r="L32" i="13"/>
  <c r="L13" i="13"/>
  <c r="K12" i="13"/>
  <c r="K21" i="13"/>
  <c r="K31" i="13"/>
  <c r="M22" i="13" l="1"/>
  <c r="M32" i="13"/>
  <c r="M3" i="13"/>
  <c r="N4" i="13"/>
  <c r="M13" i="13"/>
  <c r="L12" i="13"/>
  <c r="L21" i="13"/>
  <c r="L31" i="13"/>
  <c r="N32" i="13" l="1"/>
  <c r="N22" i="13"/>
  <c r="N13" i="13"/>
  <c r="O4" i="13"/>
  <c r="N3" i="13"/>
  <c r="M21" i="13"/>
  <c r="M31" i="13"/>
  <c r="M12" i="13"/>
  <c r="N31" i="13" l="1"/>
  <c r="N21" i="13"/>
  <c r="N12" i="13"/>
  <c r="O32" i="13"/>
  <c r="O22" i="13"/>
  <c r="O13" i="13"/>
  <c r="O3" i="13"/>
  <c r="P4" i="13"/>
  <c r="O12" i="13" l="1"/>
  <c r="O31" i="13"/>
  <c r="O21" i="13"/>
  <c r="P22" i="13"/>
  <c r="P13" i="13"/>
  <c r="P3" i="13"/>
  <c r="Q4" i="13"/>
  <c r="P32" i="13"/>
  <c r="Q22" i="13" l="1"/>
  <c r="Q13" i="13"/>
  <c r="Q32" i="13"/>
  <c r="R4" i="13"/>
  <c r="Q3" i="13"/>
  <c r="P31" i="13"/>
  <c r="P12" i="13"/>
  <c r="P21" i="13"/>
  <c r="R3" i="13" l="1"/>
  <c r="R13" i="13"/>
  <c r="S4" i="13"/>
  <c r="R32" i="13"/>
  <c r="R22" i="13"/>
  <c r="Q21" i="13"/>
  <c r="Q12" i="13"/>
  <c r="Q31" i="13"/>
  <c r="S13" i="13" l="1"/>
  <c r="S3" i="13"/>
  <c r="S22" i="13"/>
  <c r="T4" i="13"/>
  <c r="S32" i="13"/>
  <c r="R12" i="13"/>
  <c r="R21" i="13"/>
  <c r="R31" i="13"/>
  <c r="T32" i="13" l="1"/>
  <c r="U4" i="13"/>
  <c r="T22" i="13"/>
  <c r="T3" i="13"/>
  <c r="T13" i="13"/>
  <c r="S31" i="13"/>
  <c r="S12" i="13"/>
  <c r="S21" i="13"/>
  <c r="T21" i="13" l="1"/>
  <c r="T12" i="13"/>
  <c r="T31" i="13"/>
  <c r="U32" i="13"/>
  <c r="V4" i="13"/>
  <c r="U13" i="13"/>
  <c r="U3" i="13"/>
  <c r="U22" i="13"/>
  <c r="U21" i="13" l="1"/>
  <c r="U31" i="13"/>
  <c r="U12" i="13"/>
  <c r="W4" i="13"/>
  <c r="V22" i="13"/>
  <c r="V32" i="13"/>
  <c r="V3" i="13"/>
  <c r="V13" i="13"/>
  <c r="W13" i="13" l="1"/>
  <c r="W22" i="13"/>
  <c r="W32" i="13"/>
  <c r="X4" i="13"/>
  <c r="W3" i="13"/>
  <c r="V21" i="13"/>
  <c r="V31" i="13"/>
  <c r="V12" i="13"/>
  <c r="W21" i="13" l="1"/>
  <c r="W31" i="13"/>
  <c r="W12" i="13"/>
  <c r="X32" i="13"/>
  <c r="X13" i="13"/>
  <c r="Y4" i="13"/>
  <c r="X3" i="13"/>
  <c r="X22" i="13"/>
  <c r="X31" i="13" l="1"/>
  <c r="X21" i="13"/>
  <c r="X12" i="13"/>
  <c r="Y22" i="13"/>
  <c r="Y32" i="13"/>
  <c r="Y3" i="13"/>
  <c r="Z4" i="13"/>
  <c r="Y13" i="13"/>
  <c r="Y21" i="13" l="1"/>
  <c r="Y12" i="13"/>
  <c r="Y31" i="13"/>
  <c r="Z3" i="13"/>
  <c r="Z13" i="13"/>
  <c r="Z32" i="13"/>
  <c r="AA4" i="13"/>
  <c r="Z22" i="13"/>
  <c r="Z12" i="13" l="1"/>
  <c r="Z31" i="13"/>
  <c r="Z21" i="13"/>
  <c r="AA13" i="13"/>
  <c r="AA3" i="13"/>
  <c r="AA32" i="13"/>
  <c r="AB4" i="13"/>
  <c r="AA22" i="13"/>
  <c r="AA31" i="13" l="1"/>
  <c r="AA12" i="13"/>
  <c r="AA21" i="13"/>
  <c r="AB32" i="13"/>
  <c r="AB13" i="13"/>
  <c r="AC4" i="13"/>
  <c r="AB3" i="13"/>
  <c r="AB22" i="13"/>
  <c r="AB12" i="13" l="1"/>
  <c r="AB21" i="13"/>
  <c r="AB31" i="13"/>
  <c r="AC22" i="13"/>
  <c r="AC3" i="13"/>
  <c r="AC32" i="13"/>
  <c r="AC13" i="13"/>
  <c r="AD4" i="13"/>
  <c r="AC12" i="13" l="1"/>
  <c r="AC31" i="13"/>
  <c r="AC21" i="13"/>
  <c r="AD13" i="13"/>
  <c r="AD32" i="13"/>
  <c r="AE4" i="13"/>
  <c r="AD22" i="13"/>
  <c r="AD3" i="13"/>
  <c r="AE3" i="13" l="1"/>
  <c r="AE32" i="13"/>
  <c r="AF4" i="13"/>
  <c r="AE22" i="13"/>
  <c r="AE13" i="13"/>
  <c r="AD12" i="13"/>
  <c r="AD21" i="13"/>
  <c r="AD31" i="13"/>
  <c r="AF22" i="13" l="1"/>
  <c r="AF32" i="13"/>
  <c r="AF3" i="13"/>
  <c r="AG4" i="13"/>
  <c r="AF13" i="13"/>
  <c r="AE21" i="13"/>
  <c r="AE31" i="13"/>
  <c r="AE12" i="13"/>
  <c r="AG32" i="13" l="1"/>
  <c r="AH4" i="13"/>
  <c r="AG22" i="13"/>
  <c r="AG3" i="13"/>
  <c r="AG13" i="13"/>
  <c r="AF31" i="13"/>
  <c r="AF12" i="13"/>
  <c r="AF21" i="13"/>
  <c r="AG21" i="13" l="1"/>
  <c r="AG12" i="13"/>
  <c r="AG31" i="13"/>
  <c r="AH22" i="13"/>
  <c r="AI4" i="13"/>
  <c r="AH32" i="13"/>
  <c r="AH13" i="13"/>
  <c r="AH3" i="13"/>
  <c r="AH31" i="13" l="1"/>
  <c r="AH21" i="13"/>
  <c r="AH12" i="13"/>
  <c r="AI32" i="13"/>
  <c r="AI13" i="13"/>
  <c r="AI22" i="13"/>
  <c r="AI3" i="13"/>
  <c r="AJ4" i="13"/>
  <c r="AI12" i="13" l="1"/>
  <c r="AI31" i="13"/>
  <c r="AI21" i="13"/>
  <c r="AJ32" i="13"/>
  <c r="AK4" i="13"/>
  <c r="AJ3" i="13"/>
  <c r="AJ13" i="13"/>
  <c r="AJ22" i="13"/>
  <c r="AJ12" i="13" l="1"/>
  <c r="AJ31" i="13"/>
  <c r="AJ21" i="13"/>
  <c r="AK13" i="13"/>
  <c r="AK3" i="13"/>
  <c r="AK22" i="13"/>
  <c r="AL4" i="13"/>
  <c r="AK32" i="13"/>
  <c r="AM4" i="13" l="1"/>
  <c r="AL13" i="13"/>
  <c r="AL22" i="13"/>
  <c r="AL32" i="13"/>
  <c r="AL3" i="13"/>
  <c r="AK21" i="13"/>
  <c r="AK12" i="13"/>
  <c r="AK31" i="13"/>
  <c r="AM22" i="13" l="1"/>
  <c r="AM13" i="13"/>
  <c r="AM3" i="13"/>
  <c r="AM32" i="13"/>
  <c r="AN4" i="13"/>
  <c r="AL21" i="13"/>
  <c r="AL31" i="13"/>
  <c r="AL12" i="13"/>
  <c r="AN22" i="13" l="1"/>
  <c r="AN3" i="13"/>
  <c r="AN32" i="13"/>
  <c r="AO4" i="13"/>
  <c r="AN13" i="13"/>
  <c r="AM21" i="13"/>
  <c r="AM12" i="13"/>
  <c r="AM31" i="13"/>
  <c r="K4" i="14" l="1"/>
  <c r="AO32" i="13"/>
  <c r="AO3" i="13"/>
  <c r="AO22" i="13"/>
  <c r="AO13" i="13"/>
  <c r="AN12" i="13"/>
  <c r="AN31" i="13"/>
  <c r="AN21" i="13"/>
  <c r="AO12" i="13" l="1"/>
  <c r="AO21" i="13"/>
  <c r="AO31" i="13"/>
  <c r="K3" i="14"/>
  <c r="K13" i="14"/>
  <c r="L4" i="14"/>
  <c r="K32" i="14"/>
  <c r="K22" i="14"/>
  <c r="K31" i="14" l="1"/>
  <c r="K21" i="14"/>
  <c r="K12" i="14"/>
  <c r="L3" i="14"/>
  <c r="L22" i="14"/>
  <c r="L32" i="14"/>
  <c r="L13" i="14"/>
  <c r="M4" i="14"/>
  <c r="N4" i="14" l="1"/>
  <c r="M3" i="14"/>
  <c r="M32" i="14"/>
  <c r="M13" i="14"/>
  <c r="M22" i="14"/>
  <c r="L12" i="14"/>
  <c r="L31" i="14"/>
  <c r="L21" i="14"/>
  <c r="M21" i="14" l="1"/>
  <c r="M31" i="14"/>
  <c r="M12" i="14"/>
  <c r="N22" i="14"/>
  <c r="N13" i="14"/>
  <c r="N32" i="14"/>
  <c r="N3" i="14"/>
  <c r="O4" i="14"/>
  <c r="O32" i="14" l="1"/>
  <c r="O3" i="14"/>
  <c r="P4" i="14"/>
  <c r="O13" i="14"/>
  <c r="O22" i="14"/>
  <c r="N21" i="14"/>
  <c r="N31" i="14"/>
  <c r="N12" i="14"/>
  <c r="P32" i="14" l="1"/>
  <c r="P13" i="14"/>
  <c r="P22" i="14"/>
  <c r="Q4" i="14"/>
  <c r="P3" i="14"/>
  <c r="O21" i="14"/>
  <c r="O12" i="14"/>
  <c r="O31" i="14"/>
  <c r="Q13" i="14" l="1"/>
  <c r="R4" i="14"/>
  <c r="Q22" i="14"/>
  <c r="Q3" i="14"/>
  <c r="Q32" i="14"/>
  <c r="P31" i="14"/>
  <c r="P12" i="14"/>
  <c r="P21" i="14"/>
  <c r="Q31" i="14" l="1"/>
  <c r="Q12" i="14"/>
  <c r="Q21" i="14"/>
  <c r="R3" i="14"/>
  <c r="S4" i="14"/>
  <c r="R32" i="14"/>
  <c r="R22" i="14"/>
  <c r="R13" i="14"/>
  <c r="R12" i="14" l="1"/>
  <c r="R31" i="14"/>
  <c r="R21" i="14"/>
  <c r="T4" i="14"/>
  <c r="S3" i="14"/>
  <c r="S32" i="14"/>
  <c r="S13" i="14"/>
  <c r="S22" i="14"/>
  <c r="U4" i="14" l="1"/>
  <c r="T32" i="14"/>
  <c r="T13" i="14"/>
  <c r="T22" i="14"/>
  <c r="T3" i="14"/>
  <c r="S31" i="14"/>
  <c r="S12" i="14"/>
  <c r="S21" i="14"/>
  <c r="T31" i="14" l="1"/>
  <c r="T21" i="14"/>
  <c r="T12" i="14"/>
  <c r="U13" i="14"/>
  <c r="U3" i="14"/>
  <c r="U22" i="14"/>
  <c r="U32" i="14"/>
  <c r="V4" i="14"/>
  <c r="V13" i="14" l="1"/>
  <c r="V22" i="14"/>
  <c r="W4" i="14"/>
  <c r="V3" i="14"/>
  <c r="V32" i="14"/>
  <c r="U12" i="14"/>
  <c r="U21" i="14"/>
  <c r="U31" i="14"/>
  <c r="W13" i="14" l="1"/>
  <c r="W32" i="14"/>
  <c r="W3" i="14"/>
  <c r="X4" i="14"/>
  <c r="W22" i="14"/>
  <c r="V12" i="14"/>
  <c r="V21" i="14"/>
  <c r="V31" i="14"/>
  <c r="X22" i="14" l="1"/>
  <c r="X32" i="14"/>
  <c r="X3" i="14"/>
  <c r="X13" i="14"/>
  <c r="Y4" i="14"/>
  <c r="W21" i="14"/>
  <c r="W31" i="14"/>
  <c r="W12" i="14"/>
  <c r="X21" i="14" l="1"/>
  <c r="X31" i="14"/>
  <c r="X12" i="14"/>
  <c r="Y3" i="14"/>
  <c r="Y32" i="14"/>
  <c r="Z4" i="14"/>
  <c r="Y22" i="14"/>
  <c r="Y13" i="14"/>
  <c r="Y12" i="14" l="1"/>
  <c r="Y31" i="14"/>
  <c r="Y21" i="14"/>
  <c r="AA4" i="14"/>
  <c r="Z3" i="14"/>
  <c r="Z22" i="14"/>
  <c r="Z32" i="14"/>
  <c r="Z13" i="14"/>
  <c r="Z21" i="14" l="1"/>
  <c r="Z31" i="14"/>
  <c r="Z12" i="14"/>
  <c r="AA3" i="14"/>
  <c r="AA22" i="14"/>
  <c r="AA32" i="14"/>
  <c r="AA13" i="14"/>
  <c r="AB4" i="14"/>
  <c r="AB13" i="14" l="1"/>
  <c r="AB3" i="14"/>
  <c r="AB32" i="14"/>
  <c r="AC4" i="14"/>
  <c r="AB22" i="14"/>
  <c r="AA31" i="14"/>
  <c r="AA21" i="14"/>
  <c r="AA12" i="14"/>
  <c r="AC22" i="14" l="1"/>
  <c r="AC13" i="14"/>
  <c r="AC3" i="14"/>
  <c r="AD4" i="14"/>
  <c r="AC32" i="14"/>
  <c r="AB12" i="14"/>
  <c r="AB31" i="14"/>
  <c r="AB21" i="14"/>
  <c r="AD32" i="14" l="1"/>
  <c r="AD13" i="14"/>
  <c r="AD3" i="14"/>
  <c r="AE4" i="14"/>
  <c r="AD22" i="14"/>
  <c r="AC12" i="14"/>
  <c r="AC21" i="14"/>
  <c r="AC31" i="14"/>
  <c r="AE13" i="14" l="1"/>
  <c r="AE32" i="14"/>
  <c r="AE22" i="14"/>
  <c r="AE3" i="14"/>
  <c r="AF4" i="14"/>
  <c r="AD31" i="14"/>
  <c r="AD21" i="14"/>
  <c r="AD12" i="14"/>
  <c r="AE21" i="14" l="1"/>
  <c r="AE12" i="14"/>
  <c r="AE31" i="14"/>
  <c r="AF32" i="14"/>
  <c r="AF3" i="14"/>
  <c r="AF22" i="14"/>
  <c r="AF13" i="14"/>
  <c r="AG4" i="14"/>
  <c r="AG22" i="14" l="1"/>
  <c r="AG13" i="14"/>
  <c r="AG3" i="14"/>
  <c r="AH4" i="14"/>
  <c r="AG32" i="14"/>
  <c r="AF21" i="14"/>
  <c r="AF31" i="14"/>
  <c r="AF12" i="14"/>
  <c r="AG12" i="14" l="1"/>
  <c r="AG31" i="14"/>
  <c r="AG21" i="14"/>
  <c r="AH13" i="14"/>
  <c r="AI4" i="14"/>
  <c r="AH3" i="14"/>
  <c r="AH22" i="14"/>
  <c r="AH32" i="14"/>
  <c r="AH31" i="14" l="1"/>
  <c r="AH21" i="14"/>
  <c r="AH12" i="14"/>
  <c r="AI22" i="14"/>
  <c r="AI13" i="14"/>
  <c r="AI3" i="14"/>
  <c r="AI32" i="14"/>
  <c r="AJ4" i="14"/>
  <c r="AI21" i="14" l="1"/>
  <c r="AI12" i="14"/>
  <c r="AI31" i="14"/>
  <c r="AJ32" i="14"/>
  <c r="AJ3" i="14"/>
  <c r="AK4" i="14"/>
  <c r="AJ13" i="14"/>
  <c r="AJ22" i="14"/>
  <c r="AK13" i="14" l="1"/>
  <c r="AK32" i="14"/>
  <c r="AL4" i="14"/>
  <c r="AK3" i="14"/>
  <c r="AK22" i="14"/>
  <c r="AJ31" i="14"/>
  <c r="AJ12" i="14"/>
  <c r="AJ21" i="14"/>
  <c r="AK12" i="14" l="1"/>
  <c r="AK31" i="14"/>
  <c r="AK21" i="14"/>
  <c r="AL13" i="14"/>
  <c r="AL32" i="14"/>
  <c r="AM4" i="14"/>
  <c r="AL3" i="14"/>
  <c r="AL22" i="14"/>
  <c r="AL12" i="14" l="1"/>
  <c r="AL21" i="14"/>
  <c r="AL31" i="14"/>
  <c r="AM13" i="14"/>
  <c r="AM3" i="14"/>
  <c r="AM32" i="14"/>
  <c r="AM22" i="14"/>
  <c r="AN4" i="14"/>
  <c r="AN13" i="14" l="1"/>
  <c r="AN3" i="14"/>
  <c r="AO4" i="14"/>
  <c r="AN32" i="14"/>
  <c r="AN22" i="14"/>
  <c r="AM31" i="14"/>
  <c r="AM12" i="14"/>
  <c r="AM21" i="14"/>
  <c r="AN12" i="14" l="1"/>
  <c r="AN21" i="14"/>
  <c r="AN31" i="14"/>
  <c r="K4" i="17"/>
  <c r="AO22" i="14"/>
  <c r="AO13" i="14"/>
  <c r="AO3" i="14"/>
  <c r="AO32" i="14"/>
  <c r="L4" i="17" l="1"/>
  <c r="K32" i="17"/>
  <c r="K13" i="17"/>
  <c r="K22" i="17"/>
  <c r="K3" i="17"/>
  <c r="AO21" i="14"/>
  <c r="AO31" i="14"/>
  <c r="AO12" i="14"/>
  <c r="K12" i="17" l="1"/>
  <c r="K31" i="17"/>
  <c r="K21" i="17"/>
  <c r="M4" i="17"/>
  <c r="L3" i="17"/>
  <c r="L13" i="17"/>
  <c r="L22" i="17"/>
  <c r="L32" i="17"/>
  <c r="L12" i="17" l="1"/>
  <c r="L31" i="17"/>
  <c r="L21" i="17"/>
  <c r="M32" i="17"/>
  <c r="M22" i="17"/>
  <c r="M3" i="17"/>
  <c r="M13" i="17"/>
  <c r="N4" i="17"/>
  <c r="M12" i="17" l="1"/>
  <c r="M31" i="17"/>
  <c r="M21" i="17"/>
  <c r="N22" i="17"/>
  <c r="N13" i="17"/>
  <c r="N32" i="17"/>
  <c r="O4" i="17"/>
  <c r="N3" i="17"/>
  <c r="N12" i="17" l="1"/>
  <c r="N21" i="17"/>
  <c r="N31" i="17"/>
  <c r="O3" i="17"/>
  <c r="O22" i="17"/>
  <c r="O13" i="17"/>
  <c r="P4" i="17"/>
  <c r="O32" i="17"/>
  <c r="Q4" i="17" l="1"/>
  <c r="P32" i="17"/>
  <c r="P3" i="17"/>
  <c r="P22" i="17"/>
  <c r="P13" i="17"/>
  <c r="O12" i="17"/>
  <c r="O31" i="17"/>
  <c r="O21" i="17"/>
  <c r="P21" i="17" l="1"/>
  <c r="P31" i="17"/>
  <c r="P12" i="17"/>
  <c r="R4" i="17"/>
  <c r="Q13" i="17"/>
  <c r="Q3" i="17"/>
  <c r="Q22" i="17"/>
  <c r="Q32" i="17"/>
  <c r="Q21" i="17" l="1"/>
  <c r="Q12" i="17"/>
  <c r="Q31" i="17"/>
  <c r="R22" i="17"/>
  <c r="S4" i="17"/>
  <c r="R32" i="17"/>
  <c r="R13" i="17"/>
  <c r="R3" i="17"/>
  <c r="R12" i="17" l="1"/>
  <c r="R21" i="17"/>
  <c r="R31" i="17"/>
  <c r="S3" i="17"/>
  <c r="S22" i="17"/>
  <c r="S32" i="17"/>
  <c r="S13" i="17"/>
  <c r="T4" i="17"/>
  <c r="S21" i="17" l="1"/>
  <c r="S31" i="17"/>
  <c r="S12" i="17"/>
  <c r="T3" i="17"/>
  <c r="U4" i="17"/>
  <c r="T22" i="17"/>
  <c r="T13" i="17"/>
  <c r="T32" i="17"/>
  <c r="T12" i="17" l="1"/>
  <c r="T31" i="17"/>
  <c r="T21" i="17"/>
  <c r="U32" i="17"/>
  <c r="V4" i="17"/>
  <c r="U22" i="17"/>
  <c r="U3" i="17"/>
  <c r="U13" i="17"/>
  <c r="V3" i="17" l="1"/>
  <c r="W4" i="17"/>
  <c r="V13" i="17"/>
  <c r="V32" i="17"/>
  <c r="V22" i="17"/>
  <c r="U21" i="17"/>
  <c r="U12" i="17"/>
  <c r="U31" i="17"/>
  <c r="W32" i="17" l="1"/>
  <c r="W3" i="17"/>
  <c r="W13" i="17"/>
  <c r="X4" i="17"/>
  <c r="W22" i="17"/>
  <c r="V21" i="17"/>
  <c r="V31" i="17"/>
  <c r="V12" i="17"/>
  <c r="Y4" i="17" l="1"/>
  <c r="X22" i="17"/>
  <c r="X32" i="17"/>
  <c r="X3" i="17"/>
  <c r="X13" i="17"/>
  <c r="W12" i="17"/>
  <c r="W21" i="17"/>
  <c r="W31" i="17"/>
  <c r="X31" i="17" l="1"/>
  <c r="X12" i="17"/>
  <c r="X21" i="17"/>
  <c r="Y32" i="17"/>
  <c r="Y3" i="17"/>
  <c r="Y22" i="17"/>
  <c r="Y13" i="17"/>
  <c r="Z4" i="17"/>
  <c r="AA4" i="17" l="1"/>
  <c r="Z13" i="17"/>
  <c r="Z22" i="17"/>
  <c r="Z3" i="17"/>
  <c r="Z32" i="17"/>
  <c r="Y12" i="17"/>
  <c r="Y21" i="17"/>
  <c r="Y31" i="17"/>
  <c r="Z12" i="17" l="1"/>
  <c r="Z31" i="17"/>
  <c r="Z21" i="17"/>
  <c r="AA13" i="17"/>
  <c r="AA3" i="17"/>
  <c r="AB4" i="17"/>
  <c r="AA32" i="17"/>
  <c r="AA22" i="17"/>
  <c r="AA12" i="17" l="1"/>
  <c r="AA21" i="17"/>
  <c r="AA31" i="17"/>
  <c r="AB32" i="17"/>
  <c r="AB22" i="17"/>
  <c r="AB3" i="17"/>
  <c r="AB13" i="17"/>
  <c r="AC4" i="17"/>
  <c r="AD4" i="17" l="1"/>
  <c r="AC32" i="17"/>
  <c r="AC3" i="17"/>
  <c r="AC13" i="17"/>
  <c r="AC22" i="17"/>
  <c r="AB31" i="17"/>
  <c r="AB21" i="17"/>
  <c r="AB12" i="17"/>
  <c r="AC12" i="17" l="1"/>
  <c r="AC31" i="17"/>
  <c r="AC21" i="17"/>
  <c r="AD13" i="17"/>
  <c r="AD22" i="17"/>
  <c r="AD3" i="17"/>
  <c r="AD32" i="17"/>
  <c r="AE4" i="17"/>
  <c r="AE22" i="17" l="1"/>
  <c r="AF4" i="17"/>
  <c r="AE3" i="17"/>
  <c r="AE13" i="17"/>
  <c r="AE32" i="17"/>
  <c r="AD21" i="17"/>
  <c r="AD31" i="17"/>
  <c r="AD12" i="17"/>
  <c r="AE12" i="17" l="1"/>
  <c r="AE31" i="17"/>
  <c r="AE21" i="17"/>
  <c r="AF32" i="17"/>
  <c r="AF13" i="17"/>
  <c r="AF22" i="17"/>
  <c r="AF3" i="17"/>
  <c r="AG4" i="17"/>
  <c r="AF21" i="17" l="1"/>
  <c r="AF31" i="17"/>
  <c r="AF12" i="17"/>
  <c r="AG22" i="17"/>
  <c r="AG13" i="17"/>
  <c r="AG32" i="17"/>
  <c r="AG3" i="17"/>
  <c r="AH4" i="17"/>
  <c r="AG31" i="17" l="1"/>
  <c r="AG12" i="17"/>
  <c r="AG21" i="17"/>
  <c r="AH3" i="17"/>
  <c r="AH13" i="17"/>
  <c r="AH32" i="17"/>
  <c r="AH22" i="17"/>
  <c r="AI4" i="17"/>
  <c r="AI22" i="17" l="1"/>
  <c r="AI3" i="17"/>
  <c r="AI13" i="17"/>
  <c r="AJ4" i="17"/>
  <c r="AI32" i="17"/>
  <c r="AH12" i="17"/>
  <c r="AH21" i="17"/>
  <c r="AH31" i="17"/>
  <c r="AJ32" i="17" l="1"/>
  <c r="AJ13" i="17"/>
  <c r="AJ22" i="17"/>
  <c r="AJ3" i="17"/>
  <c r="AK4" i="17"/>
  <c r="AI12" i="17"/>
  <c r="AI31" i="17"/>
  <c r="AI21" i="17"/>
  <c r="AJ12" i="17" l="1"/>
  <c r="AJ31" i="17"/>
  <c r="AJ21" i="17"/>
  <c r="AK22" i="17"/>
  <c r="AK3" i="17"/>
  <c r="AL4" i="17"/>
  <c r="AK13" i="17"/>
  <c r="AK32" i="17"/>
  <c r="AM4" i="17" l="1"/>
  <c r="AL3" i="17"/>
  <c r="AL13" i="17"/>
  <c r="AL22" i="17"/>
  <c r="AL32" i="17"/>
  <c r="AK12" i="17"/>
  <c r="AK31" i="17"/>
  <c r="AK21" i="17"/>
  <c r="AL21" i="17" l="1"/>
  <c r="AL12" i="17"/>
  <c r="AL31" i="17"/>
  <c r="AM22" i="17"/>
  <c r="AN4" i="17"/>
  <c r="AM13" i="17"/>
  <c r="AM32" i="17"/>
  <c r="AM3" i="17"/>
  <c r="AM31" i="17" l="1"/>
  <c r="AM21" i="17"/>
  <c r="AM12" i="17"/>
  <c r="K4" i="16"/>
  <c r="AN22" i="17"/>
  <c r="AN13" i="17"/>
  <c r="AN3" i="17"/>
  <c r="AN32" i="17"/>
  <c r="K3" i="16" l="1"/>
  <c r="K22" i="16"/>
  <c r="K32" i="16"/>
  <c r="L4" i="16"/>
  <c r="K13" i="16"/>
  <c r="AN21" i="17"/>
  <c r="AN12" i="17"/>
  <c r="AN31" i="17"/>
  <c r="M4" i="16" l="1"/>
  <c r="L13" i="16"/>
  <c r="L32" i="16"/>
  <c r="L22" i="16"/>
  <c r="L3" i="16"/>
  <c r="K12" i="16"/>
  <c r="K21" i="16"/>
  <c r="K31" i="16"/>
  <c r="L12" i="16" l="1"/>
  <c r="L21" i="16"/>
  <c r="L31" i="16"/>
  <c r="M3" i="16"/>
  <c r="M32" i="16"/>
  <c r="M13" i="16"/>
  <c r="M22" i="16"/>
  <c r="N4" i="16"/>
  <c r="N13" i="16" l="1"/>
  <c r="N32" i="16"/>
  <c r="N22" i="16"/>
  <c r="N3" i="16"/>
  <c r="O4" i="16"/>
  <c r="M12" i="16"/>
  <c r="M21" i="16"/>
  <c r="M31" i="16"/>
  <c r="N21" i="16" l="1"/>
  <c r="N31" i="16"/>
  <c r="N12" i="16"/>
  <c r="P4" i="16"/>
  <c r="O13" i="16"/>
  <c r="O22" i="16"/>
  <c r="O3" i="16"/>
  <c r="O32" i="16"/>
  <c r="O21" i="16" l="1"/>
  <c r="O12" i="16"/>
  <c r="O31" i="16"/>
  <c r="P22" i="16"/>
  <c r="Q4" i="16"/>
  <c r="P32" i="16"/>
  <c r="P13" i="16"/>
  <c r="P3" i="16"/>
  <c r="P31" i="16" l="1"/>
  <c r="P21" i="16"/>
  <c r="P12" i="16"/>
  <c r="Q22" i="16"/>
  <c r="Q13" i="16"/>
  <c r="R4" i="16"/>
  <c r="Q32" i="16"/>
  <c r="Q3" i="16"/>
  <c r="Q31" i="16" l="1"/>
  <c r="Q12" i="16"/>
  <c r="Q21" i="16"/>
  <c r="R22" i="16"/>
  <c r="R13" i="16"/>
  <c r="R3" i="16"/>
  <c r="S4" i="16"/>
  <c r="R32" i="16"/>
  <c r="R12" i="16" l="1"/>
  <c r="R21" i="16"/>
  <c r="R31" i="16"/>
  <c r="T4" i="16"/>
  <c r="S3" i="16"/>
  <c r="S22" i="16"/>
  <c r="S32" i="16"/>
  <c r="S13" i="16"/>
  <c r="S31" i="16" l="1"/>
  <c r="S21" i="16"/>
  <c r="S12" i="16"/>
  <c r="U4" i="16"/>
  <c r="T3" i="16"/>
  <c r="T13" i="16"/>
  <c r="T32" i="16"/>
  <c r="T22" i="16"/>
  <c r="T31" i="16" l="1"/>
  <c r="T21" i="16"/>
  <c r="T12" i="16"/>
  <c r="V4" i="16"/>
  <c r="U13" i="16"/>
  <c r="U32" i="16"/>
  <c r="U22" i="16"/>
  <c r="U3" i="16"/>
  <c r="U21" i="16" l="1"/>
  <c r="U12" i="16"/>
  <c r="U31" i="16"/>
  <c r="W4" i="16"/>
  <c r="V3" i="16"/>
  <c r="V13" i="16"/>
  <c r="V32" i="16"/>
  <c r="V22" i="16"/>
  <c r="V12" i="16" l="1"/>
  <c r="V21" i="16"/>
  <c r="V31" i="16"/>
  <c r="W3" i="16"/>
  <c r="W22" i="16"/>
  <c r="W13" i="16"/>
  <c r="X4" i="16"/>
  <c r="W32" i="16"/>
  <c r="W12" i="16" l="1"/>
  <c r="W31" i="16"/>
  <c r="W21" i="16"/>
  <c r="X3" i="16"/>
  <c r="X22" i="16"/>
  <c r="X13" i="16"/>
  <c r="Y4" i="16"/>
  <c r="X32" i="16"/>
  <c r="X12" i="16" l="1"/>
  <c r="X31" i="16"/>
  <c r="X21" i="16"/>
  <c r="Y3" i="16"/>
  <c r="Z4" i="16"/>
  <c r="Y32" i="16"/>
  <c r="Y13" i="16"/>
  <c r="Y22" i="16"/>
  <c r="Z22" i="16" l="1"/>
  <c r="Z32" i="16"/>
  <c r="AA4" i="16"/>
  <c r="Z3" i="16"/>
  <c r="Z13" i="16"/>
  <c r="Y21" i="16"/>
  <c r="Y31" i="16"/>
  <c r="Y12" i="16"/>
  <c r="AA3" i="16" l="1"/>
  <c r="AA13" i="16"/>
  <c r="AB4" i="16"/>
  <c r="AA32" i="16"/>
  <c r="AA22" i="16"/>
  <c r="Z31" i="16"/>
  <c r="Z21" i="16"/>
  <c r="Z12" i="16"/>
  <c r="AB3" i="16" l="1"/>
  <c r="AC4" i="16"/>
  <c r="AB13" i="16"/>
  <c r="AB22" i="16"/>
  <c r="AB32" i="16"/>
  <c r="AA21" i="16"/>
  <c r="AA12" i="16"/>
  <c r="AA31" i="16"/>
  <c r="AC13" i="16" l="1"/>
  <c r="AD4" i="16"/>
  <c r="AC32" i="16"/>
  <c r="AC3" i="16"/>
  <c r="AC22" i="16"/>
  <c r="AB21" i="16"/>
  <c r="AB12" i="16"/>
  <c r="AB31" i="16"/>
  <c r="AC21" i="16" l="1"/>
  <c r="AC12" i="16"/>
  <c r="AC31" i="16"/>
  <c r="AD32" i="16"/>
  <c r="AE4" i="16"/>
  <c r="AD3" i="16"/>
  <c r="AD13" i="16"/>
  <c r="AD22" i="16"/>
  <c r="AD12" i="16" l="1"/>
  <c r="AD31" i="16"/>
  <c r="AD21" i="16"/>
  <c r="AE3" i="16"/>
  <c r="AE22" i="16"/>
  <c r="AE13" i="16"/>
  <c r="AE32" i="16"/>
  <c r="AF4" i="16"/>
  <c r="AE31" i="16" l="1"/>
  <c r="AE21" i="16"/>
  <c r="AE12" i="16"/>
  <c r="AG4" i="16"/>
  <c r="AF13" i="16"/>
  <c r="AF22" i="16"/>
  <c r="AF32" i="16"/>
  <c r="AF3" i="16"/>
  <c r="AF31" i="16" l="1"/>
  <c r="AF21" i="16"/>
  <c r="AF12" i="16"/>
  <c r="AH4" i="16"/>
  <c r="AG32" i="16"/>
  <c r="AG3" i="16"/>
  <c r="AG13" i="16"/>
  <c r="AG22" i="16"/>
  <c r="AG21" i="16" l="1"/>
  <c r="AG31" i="16"/>
  <c r="AG12" i="16"/>
  <c r="AH3" i="16"/>
  <c r="AH13" i="16"/>
  <c r="AH32" i="16"/>
  <c r="AH22" i="16"/>
  <c r="AI4" i="16"/>
  <c r="AI13" i="16" l="1"/>
  <c r="AI22" i="16"/>
  <c r="AJ4" i="16"/>
  <c r="AI3" i="16"/>
  <c r="AI32" i="16"/>
  <c r="AH31" i="16"/>
  <c r="AH12" i="16"/>
  <c r="AH21" i="16"/>
  <c r="AI31" i="16" l="1"/>
  <c r="AI12" i="16"/>
  <c r="AI21" i="16"/>
  <c r="AJ22" i="16"/>
  <c r="AJ32" i="16"/>
  <c r="AK4" i="16"/>
  <c r="AJ3" i="16"/>
  <c r="AJ13" i="16"/>
  <c r="AK3" i="16" l="1"/>
  <c r="AL4" i="16"/>
  <c r="AK22" i="16"/>
  <c r="AK13" i="16"/>
  <c r="AK32" i="16"/>
  <c r="AJ31" i="16"/>
  <c r="AJ21" i="16"/>
  <c r="AJ12" i="16"/>
  <c r="AL22" i="16" l="1"/>
  <c r="AM4" i="16"/>
  <c r="AL13" i="16"/>
  <c r="AL3" i="16"/>
  <c r="AL32" i="16"/>
  <c r="AK31" i="16"/>
  <c r="AK12" i="16"/>
  <c r="AK21" i="16"/>
  <c r="AL12" i="16" l="1"/>
  <c r="AL21" i="16"/>
  <c r="AL31" i="16"/>
  <c r="AM3" i="16"/>
  <c r="AM13" i="16"/>
  <c r="AN4" i="16"/>
  <c r="AM32" i="16"/>
  <c r="AM22" i="16"/>
  <c r="AM31" i="16" l="1"/>
  <c r="AM12" i="16"/>
  <c r="AM21" i="16"/>
  <c r="AN3" i="16"/>
  <c r="AN32" i="16"/>
  <c r="AO4" i="16"/>
  <c r="AN13" i="16"/>
  <c r="AN22" i="16"/>
  <c r="AO3" i="16" l="1"/>
  <c r="AO13" i="16"/>
  <c r="K4" i="19"/>
  <c r="AO22" i="16"/>
  <c r="AO32" i="16"/>
  <c r="AN21" i="16"/>
  <c r="AN12" i="16"/>
  <c r="AN31" i="16"/>
  <c r="K32" i="19" l="1"/>
  <c r="K22" i="19"/>
  <c r="K13" i="19"/>
  <c r="L4" i="19"/>
  <c r="K3" i="19"/>
  <c r="AO12" i="16"/>
  <c r="AO21" i="16"/>
  <c r="AO31" i="16"/>
  <c r="K31" i="19" l="1"/>
  <c r="K21" i="19"/>
  <c r="K12" i="19"/>
  <c r="L3" i="19"/>
  <c r="L22" i="19"/>
  <c r="L32" i="19"/>
  <c r="L13" i="19"/>
  <c r="M4" i="19"/>
  <c r="L31" i="19" l="1"/>
  <c r="L12" i="19"/>
  <c r="L21" i="19"/>
  <c r="M13" i="19"/>
  <c r="M3" i="19"/>
  <c r="M32" i="19"/>
  <c r="N4" i="19"/>
  <c r="M22" i="19"/>
  <c r="N32" i="19" l="1"/>
  <c r="N22" i="19"/>
  <c r="N13" i="19"/>
  <c r="N3" i="19"/>
  <c r="O4" i="19"/>
  <c r="M31" i="19"/>
  <c r="M12" i="19"/>
  <c r="M21" i="19"/>
  <c r="O22" i="19" l="1"/>
  <c r="P4" i="19"/>
  <c r="O32" i="19"/>
  <c r="O3" i="19"/>
  <c r="O13" i="19"/>
  <c r="N12" i="19"/>
  <c r="N31" i="19"/>
  <c r="N21" i="19"/>
  <c r="O12" i="19" l="1"/>
  <c r="O31" i="19"/>
  <c r="O21" i="19"/>
  <c r="P32" i="19"/>
  <c r="P22" i="19"/>
  <c r="P3" i="19"/>
  <c r="P13" i="19"/>
  <c r="Q4" i="19"/>
  <c r="Q3" i="19" l="1"/>
  <c r="Q22" i="19"/>
  <c r="R4" i="19"/>
  <c r="Q13" i="19"/>
  <c r="Q32" i="19"/>
  <c r="P31" i="19"/>
  <c r="P21" i="19"/>
  <c r="P12" i="19"/>
  <c r="S4" i="19" l="1"/>
  <c r="R13" i="19"/>
  <c r="R22" i="19"/>
  <c r="R3" i="19"/>
  <c r="R32" i="19"/>
  <c r="Q31" i="19"/>
  <c r="Q21" i="19"/>
  <c r="Q12" i="19"/>
  <c r="R31" i="19" l="1"/>
  <c r="R12" i="19"/>
  <c r="R21" i="19"/>
  <c r="T4" i="19"/>
  <c r="S22" i="19"/>
  <c r="S32" i="19"/>
  <c r="S13" i="19"/>
  <c r="S3" i="19"/>
  <c r="S12" i="19" l="1"/>
  <c r="S21" i="19"/>
  <c r="S31" i="19"/>
  <c r="T22" i="19"/>
  <c r="T13" i="19"/>
  <c r="T32" i="19"/>
  <c r="T3" i="19"/>
  <c r="U4" i="19"/>
  <c r="U13" i="19" l="1"/>
  <c r="V4" i="19"/>
  <c r="U32" i="19"/>
  <c r="U22" i="19"/>
  <c r="U3" i="19"/>
  <c r="T31" i="19"/>
  <c r="T12" i="19"/>
  <c r="T21" i="19"/>
  <c r="U31" i="19" l="1"/>
  <c r="U12" i="19"/>
  <c r="U21" i="19"/>
  <c r="V32" i="19"/>
  <c r="W4" i="19"/>
  <c r="V22" i="19"/>
  <c r="V13" i="19"/>
  <c r="V3" i="19"/>
  <c r="V12" i="19" l="1"/>
  <c r="V31" i="19"/>
  <c r="V21" i="19"/>
  <c r="W3" i="19"/>
  <c r="X4" i="19"/>
  <c r="W32" i="19"/>
  <c r="W13" i="19"/>
  <c r="W22" i="19"/>
  <c r="X22" i="19" l="1"/>
  <c r="Y4" i="19"/>
  <c r="X13" i="19"/>
  <c r="X3" i="19"/>
  <c r="X32" i="19"/>
  <c r="W12" i="19"/>
  <c r="W21" i="19"/>
  <c r="W31" i="19"/>
  <c r="Y13" i="19" l="1"/>
  <c r="Z4" i="19"/>
  <c r="Y3" i="19"/>
  <c r="Y22" i="19"/>
  <c r="Y32" i="19"/>
  <c r="X21" i="19"/>
  <c r="X31" i="19"/>
  <c r="X12" i="19"/>
  <c r="AA4" i="19" l="1"/>
  <c r="Z13" i="19"/>
  <c r="Z22" i="19"/>
  <c r="Z3" i="19"/>
  <c r="Z32" i="19"/>
  <c r="Y31" i="19"/>
  <c r="Y21" i="19"/>
  <c r="Y12" i="19"/>
  <c r="Z21" i="19" l="1"/>
  <c r="Z12" i="19"/>
  <c r="Z31" i="19"/>
  <c r="AA22" i="19"/>
  <c r="AA13" i="19"/>
  <c r="AB4" i="19"/>
  <c r="AA32" i="19"/>
  <c r="AA3" i="19"/>
  <c r="AA21" i="19" l="1"/>
  <c r="AA31" i="19"/>
  <c r="AA12" i="19"/>
  <c r="AC4" i="19"/>
  <c r="AB3" i="19"/>
  <c r="AB22" i="19"/>
  <c r="AB32" i="19"/>
  <c r="AB13" i="19"/>
  <c r="AB21" i="19" l="1"/>
  <c r="AB31" i="19"/>
  <c r="AB12" i="19"/>
  <c r="AC13" i="19"/>
  <c r="AC32" i="19"/>
  <c r="AD4" i="19"/>
  <c r="AC22" i="19"/>
  <c r="AC3" i="19"/>
  <c r="AC21" i="19" l="1"/>
  <c r="AC31" i="19"/>
  <c r="AC12" i="19"/>
  <c r="AD22" i="19"/>
  <c r="AD32" i="19"/>
  <c r="AD3" i="19"/>
  <c r="AE4" i="19"/>
  <c r="AD13" i="19"/>
  <c r="AE32" i="19" l="1"/>
  <c r="AE22" i="19"/>
  <c r="AF4" i="19"/>
  <c r="AE3" i="19"/>
  <c r="AE13" i="19"/>
  <c r="AD31" i="19"/>
  <c r="AD21" i="19"/>
  <c r="AD12" i="19"/>
  <c r="AE31" i="19" l="1"/>
  <c r="AE21" i="19"/>
  <c r="AE12" i="19"/>
  <c r="AG4" i="19"/>
  <c r="AF22" i="19"/>
  <c r="AF3" i="19"/>
  <c r="AF32" i="19"/>
  <c r="AF13" i="19"/>
  <c r="AF31" i="19" l="1"/>
  <c r="AF21" i="19"/>
  <c r="AF12" i="19"/>
  <c r="AG13" i="19"/>
  <c r="AG3" i="19"/>
  <c r="AG32" i="19"/>
  <c r="AG22" i="19"/>
  <c r="AH4" i="19"/>
  <c r="AI4" i="19" l="1"/>
  <c r="AH13" i="19"/>
  <c r="AH32" i="19"/>
  <c r="AH22" i="19"/>
  <c r="AH3" i="19"/>
  <c r="AG21" i="19"/>
  <c r="AG12" i="19"/>
  <c r="AG31" i="19"/>
  <c r="AH21" i="19" l="1"/>
  <c r="AH31" i="19"/>
  <c r="AH12" i="19"/>
  <c r="AI13" i="19"/>
  <c r="AI22" i="19"/>
  <c r="AI32" i="19"/>
  <c r="AI3" i="19"/>
  <c r="AJ4" i="19"/>
  <c r="AI31" i="19" l="1"/>
  <c r="AI21" i="19"/>
  <c r="AI12" i="19"/>
  <c r="AJ32" i="19"/>
  <c r="AK4" i="19"/>
  <c r="AJ3" i="19"/>
  <c r="AJ13" i="19"/>
  <c r="AJ22" i="19"/>
  <c r="AJ12" i="19" l="1"/>
  <c r="AJ21" i="19"/>
  <c r="AJ31" i="19"/>
  <c r="AK32" i="19"/>
  <c r="AK13" i="19"/>
  <c r="AL4" i="19"/>
  <c r="AK3" i="19"/>
  <c r="AK22" i="19"/>
  <c r="AK12" i="19" l="1"/>
  <c r="AK21" i="19"/>
  <c r="AK31" i="19"/>
  <c r="AL32" i="19"/>
  <c r="AL3" i="19"/>
  <c r="AL22" i="19"/>
  <c r="AL13" i="19"/>
  <c r="AM4" i="19"/>
  <c r="AN4" i="19" l="1"/>
  <c r="AM3" i="19"/>
  <c r="AM32" i="19"/>
  <c r="AM22" i="19"/>
  <c r="AM13" i="19"/>
  <c r="AL31" i="19"/>
  <c r="AL12" i="19"/>
  <c r="AL21" i="19"/>
  <c r="AM21" i="19" l="1"/>
  <c r="AM12" i="19"/>
  <c r="AM31" i="19"/>
  <c r="K4" i="18"/>
  <c r="AN32" i="19"/>
  <c r="AN13" i="19"/>
  <c r="AN22" i="19"/>
  <c r="AN3" i="19"/>
  <c r="K32" i="18" l="1"/>
  <c r="K22" i="18"/>
  <c r="K13" i="18"/>
  <c r="K3" i="18"/>
  <c r="L4" i="18"/>
  <c r="AN31" i="19"/>
  <c r="AN12" i="19"/>
  <c r="AN21" i="19"/>
  <c r="L3" i="18" l="1"/>
  <c r="L22" i="18"/>
  <c r="M4" i="18"/>
  <c r="L13" i="18"/>
  <c r="L32" i="18"/>
  <c r="K21" i="18"/>
  <c r="K12" i="18"/>
  <c r="K31" i="18"/>
  <c r="M3" i="18" l="1"/>
  <c r="M22" i="18"/>
  <c r="N4" i="18"/>
  <c r="M32" i="18"/>
  <c r="M13" i="18"/>
  <c r="L31" i="18"/>
  <c r="L21" i="18"/>
  <c r="L12" i="18"/>
  <c r="N32" i="18" l="1"/>
  <c r="N22" i="18"/>
  <c r="N13" i="18"/>
  <c r="O4" i="18"/>
  <c r="N3" i="18"/>
  <c r="M31" i="18"/>
  <c r="M21" i="18"/>
  <c r="M12" i="18"/>
  <c r="N12" i="18" l="1"/>
  <c r="N31" i="18"/>
  <c r="N21" i="18"/>
  <c r="O32" i="18"/>
  <c r="O22" i="18"/>
  <c r="O13" i="18"/>
  <c r="O3" i="18"/>
  <c r="P4" i="18"/>
  <c r="P32" i="18" l="1"/>
  <c r="Q4" i="18"/>
  <c r="P3" i="18"/>
  <c r="P13" i="18"/>
  <c r="P22" i="18"/>
  <c r="O21" i="18"/>
  <c r="O12" i="18"/>
  <c r="O31" i="18"/>
  <c r="P12" i="18" l="1"/>
  <c r="P31" i="18"/>
  <c r="P21" i="18"/>
  <c r="Q13" i="18"/>
  <c r="Q22" i="18"/>
  <c r="R4" i="18"/>
  <c r="Q3" i="18"/>
  <c r="Q32" i="18"/>
  <c r="Q12" i="18" l="1"/>
  <c r="Q31" i="18"/>
  <c r="Q21" i="18"/>
  <c r="S4" i="18"/>
  <c r="R32" i="18"/>
  <c r="R13" i="18"/>
  <c r="R22" i="18"/>
  <c r="R3" i="18"/>
  <c r="R12" i="18" l="1"/>
  <c r="R21" i="18"/>
  <c r="R31" i="18"/>
  <c r="S22" i="18"/>
  <c r="S13" i="18"/>
  <c r="S32" i="18"/>
  <c r="T4" i="18"/>
  <c r="S3" i="18"/>
  <c r="S12" i="18" l="1"/>
  <c r="S21" i="18"/>
  <c r="S31" i="18"/>
  <c r="U4" i="18"/>
  <c r="T32" i="18"/>
  <c r="T13" i="18"/>
  <c r="T22" i="18"/>
  <c r="T3" i="18"/>
  <c r="T21" i="18" l="1"/>
  <c r="T31" i="18"/>
  <c r="T12" i="18"/>
  <c r="U22" i="18"/>
  <c r="U32" i="18"/>
  <c r="V4" i="18"/>
  <c r="U3" i="18"/>
  <c r="U13" i="18"/>
  <c r="U12" i="18" l="1"/>
  <c r="U31" i="18"/>
  <c r="U21" i="18"/>
  <c r="V32" i="18"/>
  <c r="W4" i="18"/>
  <c r="V13" i="18"/>
  <c r="V3" i="18"/>
  <c r="V22" i="18"/>
  <c r="V31" i="18" l="1"/>
  <c r="V21" i="18"/>
  <c r="V12" i="18"/>
  <c r="W3" i="18"/>
  <c r="W22" i="18"/>
  <c r="W32" i="18"/>
  <c r="X4" i="18"/>
  <c r="W13" i="18"/>
  <c r="X3" i="18" l="1"/>
  <c r="X22" i="18"/>
  <c r="X13" i="18"/>
  <c r="X32" i="18"/>
  <c r="Y4" i="18"/>
  <c r="W12" i="18"/>
  <c r="W31" i="18"/>
  <c r="W21" i="18"/>
  <c r="Y22" i="18" l="1"/>
  <c r="Y32" i="18"/>
  <c r="Y13" i="18"/>
  <c r="Z4" i="18"/>
  <c r="Y3" i="18"/>
  <c r="X31" i="18"/>
  <c r="X21" i="18"/>
  <c r="X12" i="18"/>
  <c r="Y31" i="18" l="1"/>
  <c r="Y21" i="18"/>
  <c r="Y12" i="18"/>
  <c r="Z32" i="18"/>
  <c r="Z22" i="18"/>
  <c r="Z13" i="18"/>
  <c r="Z3" i="18"/>
  <c r="AA4" i="18"/>
  <c r="AA3" i="18" l="1"/>
  <c r="AA32" i="18"/>
  <c r="AA22" i="18"/>
  <c r="AA13" i="18"/>
  <c r="AB4" i="18"/>
  <c r="Z31" i="18"/>
  <c r="Z21" i="18"/>
  <c r="Z12" i="18"/>
  <c r="AB22" i="18" l="1"/>
  <c r="AC4" i="18"/>
  <c r="AB3" i="18"/>
  <c r="AB32" i="18"/>
  <c r="AB13" i="18"/>
  <c r="AA12" i="18"/>
  <c r="AA21" i="18"/>
  <c r="AA31" i="18"/>
  <c r="AB12" i="18" l="1"/>
  <c r="AB21" i="18"/>
  <c r="AB31" i="18"/>
  <c r="AC13" i="18"/>
  <c r="AC22" i="18"/>
  <c r="AC32" i="18"/>
  <c r="AD4" i="18"/>
  <c r="AC3" i="18"/>
  <c r="AC12" i="18" l="1"/>
  <c r="AC21" i="18"/>
  <c r="AC31" i="18"/>
  <c r="AE4" i="18"/>
  <c r="AD32" i="18"/>
  <c r="AD22" i="18"/>
  <c r="AD13" i="18"/>
  <c r="AD3" i="18"/>
  <c r="AD31" i="18" l="1"/>
  <c r="AD12" i="18"/>
  <c r="AD21" i="18"/>
  <c r="AF4" i="18"/>
  <c r="AE32" i="18"/>
  <c r="AE13" i="18"/>
  <c r="AE3" i="18"/>
  <c r="AE22" i="18"/>
  <c r="AE31" i="18" l="1"/>
  <c r="AE21" i="18"/>
  <c r="AE12" i="18"/>
  <c r="AF32" i="18"/>
  <c r="AG4" i="18"/>
  <c r="AF13" i="18"/>
  <c r="AF22" i="18"/>
  <c r="AF3" i="18"/>
  <c r="AG3" i="18" l="1"/>
  <c r="AG22" i="18"/>
  <c r="AH4" i="18"/>
  <c r="AG32" i="18"/>
  <c r="AG13" i="18"/>
  <c r="AF21" i="18"/>
  <c r="AF31" i="18"/>
  <c r="AF12" i="18"/>
  <c r="AI4" i="18" l="1"/>
  <c r="AH3" i="18"/>
  <c r="AH13" i="18"/>
  <c r="AH22" i="18"/>
  <c r="AH32" i="18"/>
  <c r="AG31" i="18"/>
  <c r="AG12" i="18"/>
  <c r="AG21" i="18"/>
  <c r="AH21" i="18" l="1"/>
  <c r="AH12" i="18"/>
  <c r="AH31" i="18"/>
  <c r="AI32" i="18"/>
  <c r="AJ4" i="18"/>
  <c r="AI3" i="18"/>
  <c r="AI13" i="18"/>
  <c r="AI22" i="18"/>
  <c r="AJ32" i="18" l="1"/>
  <c r="AJ22" i="18"/>
  <c r="AK4" i="18"/>
  <c r="AJ3" i="18"/>
  <c r="AJ13" i="18"/>
  <c r="AI31" i="18"/>
  <c r="AI21" i="18"/>
  <c r="AI12" i="18"/>
  <c r="AJ31" i="18" l="1"/>
  <c r="AJ12" i="18"/>
  <c r="AJ21" i="18"/>
  <c r="AK32" i="18"/>
  <c r="AK13" i="18"/>
  <c r="AK22" i="18"/>
  <c r="AL4" i="18"/>
  <c r="AK3" i="18"/>
  <c r="AK12" i="18" l="1"/>
  <c r="AK21" i="18"/>
  <c r="AK31" i="18"/>
  <c r="AM4" i="18"/>
  <c r="AL13" i="18"/>
  <c r="AL22" i="18"/>
  <c r="AL32" i="18"/>
  <c r="AL3" i="18"/>
  <c r="AL21" i="18" l="1"/>
  <c r="AL31" i="18"/>
  <c r="AL12" i="18"/>
  <c r="AM13" i="18"/>
  <c r="AN4" i="18"/>
  <c r="AM22" i="18"/>
  <c r="AM32" i="18"/>
  <c r="AM3" i="18"/>
  <c r="AM31" i="18" l="1"/>
  <c r="AM21" i="18"/>
  <c r="AM12" i="18"/>
  <c r="AN32" i="18"/>
  <c r="AN22" i="18"/>
  <c r="AN3" i="18"/>
  <c r="AN13" i="18"/>
  <c r="AO4" i="18"/>
  <c r="AO13" i="18" l="1"/>
  <c r="AO3" i="18"/>
  <c r="AO22" i="18"/>
  <c r="AO32" i="18"/>
  <c r="AN21" i="18"/>
  <c r="AN12" i="18"/>
  <c r="AN31" i="18"/>
  <c r="AO31" i="18" l="1"/>
  <c r="AO21" i="18"/>
  <c r="AO12" i="18"/>
</calcChain>
</file>

<file path=xl/sharedStrings.xml><?xml version="1.0" encoding="utf-8"?>
<sst xmlns="http://schemas.openxmlformats.org/spreadsheetml/2006/main" count="626" uniqueCount="49">
  <si>
    <t>Rate</t>
  </si>
  <si>
    <t xml:space="preserve"> </t>
  </si>
  <si>
    <t>TOTAL</t>
  </si>
  <si>
    <t>Trace</t>
  </si>
  <si>
    <t>GRAND TOTAL</t>
  </si>
  <si>
    <t>Date cxld</t>
  </si>
  <si>
    <t>Cut off Date</t>
  </si>
  <si>
    <t>Put in the forecast</t>
  </si>
  <si>
    <t>PM</t>
  </si>
  <si>
    <t>RM</t>
  </si>
  <si>
    <t>EM</t>
  </si>
  <si>
    <t>Название группы</t>
  </si>
  <si>
    <t>Подтвержденные группы</t>
  </si>
  <si>
    <t>Запросы</t>
  </si>
  <si>
    <t>Неподтвержденные группы</t>
  </si>
  <si>
    <t>БЮДЖЕТ</t>
  </si>
  <si>
    <t>РАЗНИЦА К БЮДЖЕТУ</t>
  </si>
  <si>
    <t>Минимальные групповые цены</t>
  </si>
  <si>
    <t>ВСЕГО</t>
  </si>
  <si>
    <t>Код</t>
  </si>
  <si>
    <t>Дата подтверждения</t>
  </si>
  <si>
    <t>Цена</t>
  </si>
  <si>
    <t>Рабочие дни</t>
  </si>
  <si>
    <t>Выходные</t>
  </si>
  <si>
    <t>Всего комнат  в блоке</t>
  </si>
  <si>
    <t>НА ПРОШЛОЙ НЕДЕЛЕ</t>
  </si>
  <si>
    <t>РАЗНИЦА</t>
  </si>
  <si>
    <t>НОМЕРА</t>
  </si>
  <si>
    <t>ДОХОД</t>
  </si>
  <si>
    <t>ДОГОВОР ПОДПИСАН</t>
  </si>
  <si>
    <t>СПИСОК ИМЕН</t>
  </si>
  <si>
    <t>СР. ЦЕНА</t>
  </si>
  <si>
    <t>Выручка</t>
  </si>
  <si>
    <t>Отказы/Потери/Отмены</t>
  </si>
  <si>
    <t>ЦСМ ( центр стандартизации)</t>
  </si>
  <si>
    <t>Конгресс центр</t>
  </si>
  <si>
    <t>SM</t>
  </si>
  <si>
    <t>ЯНВАРЬ 2022</t>
  </si>
  <si>
    <t>ДЕКАБРЬ 2022</t>
  </si>
  <si>
    <t>НОЯБРЬ 2022</t>
  </si>
  <si>
    <t>ФЕВРАЛЬ 2022</t>
  </si>
  <si>
    <t>МАРТ 2022</t>
  </si>
  <si>
    <t>АПРЕЛЬ 2022</t>
  </si>
  <si>
    <t>МАЙ 2022</t>
  </si>
  <si>
    <t>ИЮНЬ 2022</t>
  </si>
  <si>
    <t>ИЮЛЬ 2022</t>
  </si>
  <si>
    <t>АВГУСТ 2022</t>
  </si>
  <si>
    <t>СЕНТЯБРЬ 2022</t>
  </si>
  <si>
    <t>ОКТЯБРЬ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</si>
</sst>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ddd"/>
    <numFmt numFmtId="166" formatCode="&quot;$&quot;#,##0.00"/>
    <numFmt numFmtId="167" formatCode="&quot;$&quot;#,##0"/>
    <numFmt numFmtId="168" formatCode="[$$-409]#,##0"/>
    <numFmt numFmtId="169" formatCode="d\-mmm\-yy"/>
    <numFmt numFmtId="170" formatCode="[$€-2]\ #,##0"/>
    <numFmt numFmtId="171" formatCode="[$€-2]\ #,##0.0"/>
    <numFmt numFmtId="172" formatCode="#,##0.00[$р.-419]"/>
    <numFmt numFmtId="173" formatCode="#,##0[$р.-419]"/>
    <numFmt numFmtId="174" formatCode="[$-419]d\ mmm;@"/>
  </numFmts>
  <fonts count="26" x14ac:knownFonts="1">
    <font>
      <sz val="10"/>
      <name val="Arial"/>
      <charset val="204"/>
    </font>
    <font>
      <sz val="10"/>
      <name val="Arial"/>
      <family val="2"/>
    </font>
    <font>
      <b/>
      <sz val="16"/>
      <name val="Arial"/>
      <family val="2"/>
      <charset val="204"/>
    </font>
    <font>
      <sz val="6"/>
      <name val="Arial"/>
      <family val="2"/>
      <charset val="204"/>
    </font>
    <font>
      <sz val="5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6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"/>
      <family val="2"/>
    </font>
    <font>
      <b/>
      <sz val="11"/>
      <name val="Times New Roman"/>
      <family val="1"/>
      <charset val="204"/>
    </font>
    <font>
      <sz val="7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8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5">
    <xf numFmtId="0" fontId="0" fillId="0" borderId="0" xfId="0"/>
    <xf numFmtId="38" fontId="9" fillId="0" borderId="0" xfId="0" applyNumberFormat="1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0" fillId="0" borderId="3" xfId="0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38" fontId="5" fillId="0" borderId="0" xfId="0" applyNumberFormat="1" applyFont="1" applyFill="1"/>
    <xf numFmtId="0" fontId="3" fillId="0" borderId="4" xfId="0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3" fontId="9" fillId="0" borderId="0" xfId="0" applyNumberFormat="1" applyFont="1" applyFill="1" applyBorder="1"/>
    <xf numFmtId="38" fontId="10" fillId="0" borderId="0" xfId="0" applyNumberFormat="1" applyFont="1" applyFill="1"/>
    <xf numFmtId="168" fontId="9" fillId="0" borderId="0" xfId="0" applyNumberFormat="1" applyFont="1" applyFill="1" applyBorder="1" applyAlignment="1">
      <alignment wrapText="1"/>
    </xf>
    <xf numFmtId="0" fontId="11" fillId="0" borderId="0" xfId="0" applyFont="1" applyFill="1"/>
    <xf numFmtId="0" fontId="11" fillId="0" borderId="0" xfId="0" applyFont="1" applyFill="1" applyBorder="1"/>
    <xf numFmtId="0" fontId="12" fillId="0" borderId="0" xfId="0" applyFont="1" applyFill="1"/>
    <xf numFmtId="0" fontId="12" fillId="0" borderId="2" xfId="0" applyFont="1" applyFill="1" applyBorder="1" applyAlignment="1">
      <alignment wrapText="1"/>
    </xf>
    <xf numFmtId="0" fontId="12" fillId="0" borderId="1" xfId="0" applyFont="1" applyFill="1" applyBorder="1"/>
    <xf numFmtId="0" fontId="12" fillId="0" borderId="0" xfId="0" applyFont="1" applyFill="1" applyBorder="1"/>
    <xf numFmtId="0" fontId="9" fillId="0" borderId="5" xfId="0" applyFont="1" applyFill="1" applyBorder="1" applyAlignment="1">
      <alignment wrapText="1"/>
    </xf>
    <xf numFmtId="0" fontId="9" fillId="0" borderId="0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wrapText="1"/>
    </xf>
    <xf numFmtId="0" fontId="12" fillId="0" borderId="1" xfId="0" applyFont="1" applyFill="1" applyBorder="1" applyAlignment="1">
      <alignment horizontal="right" wrapText="1"/>
    </xf>
    <xf numFmtId="0" fontId="9" fillId="0" borderId="4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6" fillId="0" borderId="0" xfId="0" applyFont="1" applyFill="1" applyAlignment="1"/>
    <xf numFmtId="0" fontId="11" fillId="0" borderId="0" xfId="0" applyFont="1" applyFill="1" applyAlignment="1"/>
    <xf numFmtId="0" fontId="16" fillId="0" borderId="0" xfId="0" applyFont="1" applyFill="1" applyBorder="1"/>
    <xf numFmtId="0" fontId="16" fillId="0" borderId="5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16" fontId="3" fillId="0" borderId="6" xfId="0" applyNumberFormat="1" applyFont="1" applyFill="1" applyBorder="1" applyAlignment="1">
      <alignment horizontal="center" vertical="center" wrapText="1"/>
    </xf>
    <xf numFmtId="16" fontId="3" fillId="0" borderId="1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9" fontId="0" fillId="0" borderId="3" xfId="0" applyNumberFormat="1" applyFill="1" applyBorder="1" applyAlignment="1">
      <alignment horizontal="center"/>
    </xf>
    <xf numFmtId="0" fontId="12" fillId="0" borderId="0" xfId="0" applyNumberFormat="1" applyFont="1" applyFill="1"/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wrapText="1"/>
    </xf>
    <xf numFmtId="0" fontId="12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164" fontId="11" fillId="0" borderId="0" xfId="1" applyFont="1" applyFill="1" applyBorder="1" applyAlignment="1">
      <alignment wrapText="1"/>
    </xf>
    <xf numFmtId="171" fontId="12" fillId="0" borderId="1" xfId="0" applyNumberFormat="1" applyFont="1" applyFill="1" applyBorder="1"/>
    <xf numFmtId="0" fontId="14" fillId="0" borderId="0" xfId="0" applyFont="1" applyFill="1"/>
    <xf numFmtId="0" fontId="15" fillId="0" borderId="12" xfId="0" applyFont="1" applyFill="1" applyBorder="1"/>
    <xf numFmtId="0" fontId="15" fillId="0" borderId="13" xfId="0" applyFont="1" applyFill="1" applyBorder="1"/>
    <xf numFmtId="0" fontId="15" fillId="0" borderId="0" xfId="0" applyFont="1" applyFill="1" applyBorder="1"/>
    <xf numFmtId="0" fontId="15" fillId="0" borderId="0" xfId="0" applyFont="1" applyFill="1"/>
    <xf numFmtId="171" fontId="12" fillId="0" borderId="0" xfId="0" applyNumberFormat="1" applyFont="1" applyFill="1" applyBorder="1"/>
    <xf numFmtId="38" fontId="12" fillId="0" borderId="0" xfId="0" applyNumberFormat="1" applyFont="1" applyFill="1" applyBorder="1"/>
    <xf numFmtId="38" fontId="15" fillId="0" borderId="0" xfId="0" applyNumberFormat="1" applyFont="1" applyFill="1" applyBorder="1"/>
    <xf numFmtId="171" fontId="12" fillId="0" borderId="14" xfId="0" applyNumberFormat="1" applyFont="1" applyFill="1" applyBorder="1"/>
    <xf numFmtId="171" fontId="12" fillId="0" borderId="4" xfId="0" applyNumberFormat="1" applyFont="1" applyFill="1" applyBorder="1"/>
    <xf numFmtId="0" fontId="17" fillId="0" borderId="15" xfId="0" applyFont="1" applyFill="1" applyBorder="1" applyAlignment="1"/>
    <xf numFmtId="170" fontId="12" fillId="0" borderId="0" xfId="0" applyNumberFormat="1" applyFont="1" applyFill="1" applyAlignment="1">
      <alignment wrapText="1"/>
    </xf>
    <xf numFmtId="0" fontId="7" fillId="0" borderId="15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 wrapText="1"/>
    </xf>
    <xf numFmtId="0" fontId="16" fillId="0" borderId="16" xfId="0" applyFont="1" applyFill="1" applyBorder="1" applyAlignment="1">
      <alignment horizontal="left" wrapText="1"/>
    </xf>
    <xf numFmtId="49" fontId="16" fillId="0" borderId="0" xfId="0" applyNumberFormat="1" applyFont="1" applyFill="1" applyAlignment="1">
      <alignment horizontal="left" wrapText="1"/>
    </xf>
    <xf numFmtId="16" fontId="16" fillId="0" borderId="0" xfId="0" applyNumberFormat="1" applyFont="1" applyFill="1" applyAlignment="1">
      <alignment horizontal="left" wrapText="1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167" fontId="12" fillId="0" borderId="0" xfId="0" applyNumberFormat="1" applyFont="1" applyFill="1" applyBorder="1"/>
    <xf numFmtId="0" fontId="19" fillId="0" borderId="0" xfId="0" applyFont="1" applyFill="1"/>
    <xf numFmtId="0" fontId="18" fillId="0" borderId="17" xfId="0" applyFont="1" applyFill="1" applyBorder="1" applyAlignment="1">
      <alignment horizontal="left"/>
    </xf>
    <xf numFmtId="0" fontId="19" fillId="0" borderId="15" xfId="0" applyFont="1" applyFill="1" applyBorder="1"/>
    <xf numFmtId="0" fontId="20" fillId="0" borderId="13" xfId="0" applyFont="1" applyFill="1" applyBorder="1"/>
    <xf numFmtId="0" fontId="18" fillId="0" borderId="13" xfId="0" applyFont="1" applyFill="1" applyBorder="1" applyAlignment="1">
      <alignment horizontal="left" wrapText="1"/>
    </xf>
    <xf numFmtId="0" fontId="20" fillId="0" borderId="13" xfId="0" applyNumberFormat="1" applyFont="1" applyFill="1" applyBorder="1" applyAlignment="1">
      <alignment wrapText="1"/>
    </xf>
    <xf numFmtId="0" fontId="20" fillId="0" borderId="12" xfId="0" applyFont="1" applyFill="1" applyBorder="1" applyAlignment="1">
      <alignment wrapText="1"/>
    </xf>
    <xf numFmtId="0" fontId="20" fillId="0" borderId="13" xfId="0" applyFont="1" applyFill="1" applyBorder="1" applyAlignment="1">
      <alignment wrapText="1"/>
    </xf>
    <xf numFmtId="0" fontId="12" fillId="2" borderId="1" xfId="0" applyFont="1" applyFill="1" applyBorder="1" applyAlignment="1">
      <alignment horizontal="right" wrapText="1"/>
    </xf>
    <xf numFmtId="0" fontId="12" fillId="2" borderId="18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164" fontId="11" fillId="0" borderId="0" xfId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1" fillId="0" borderId="5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169" fontId="12" fillId="0" borderId="2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169" fontId="12" fillId="0" borderId="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166" fontId="15" fillId="0" borderId="12" xfId="0" applyNumberFormat="1" applyFont="1" applyFill="1" applyBorder="1" applyAlignment="1">
      <alignment horizontal="center" vertical="center"/>
    </xf>
    <xf numFmtId="166" fontId="15" fillId="0" borderId="1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1" fontId="12" fillId="0" borderId="1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66" fontId="20" fillId="0" borderId="12" xfId="0" applyNumberFormat="1" applyFont="1" applyFill="1" applyBorder="1" applyAlignment="1">
      <alignment horizontal="center" vertical="center"/>
    </xf>
    <xf numFmtId="166" fontId="20" fillId="0" borderId="13" xfId="0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left" vertical="center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wrapText="1"/>
    </xf>
    <xf numFmtId="3" fontId="12" fillId="0" borderId="0" xfId="0" applyNumberFormat="1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/>
    </xf>
    <xf numFmtId="0" fontId="12" fillId="0" borderId="20" xfId="0" applyFont="1" applyFill="1" applyBorder="1"/>
    <xf numFmtId="0" fontId="22" fillId="0" borderId="2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shrinkToFit="1"/>
    </xf>
    <xf numFmtId="172" fontId="9" fillId="0" borderId="0" xfId="0" applyNumberFormat="1" applyFont="1" applyFill="1" applyBorder="1" applyAlignment="1">
      <alignment horizontal="right" vertical="center"/>
    </xf>
    <xf numFmtId="172" fontId="12" fillId="0" borderId="1" xfId="0" applyNumberFormat="1" applyFont="1" applyFill="1" applyBorder="1" applyAlignment="1">
      <alignment horizontal="center" vertical="center"/>
    </xf>
    <xf numFmtId="173" fontId="21" fillId="0" borderId="5" xfId="0" applyNumberFormat="1" applyFont="1" applyFill="1" applyBorder="1" applyAlignment="1">
      <alignment wrapText="1"/>
    </xf>
    <xf numFmtId="16" fontId="4" fillId="0" borderId="18" xfId="0" applyNumberFormat="1" applyFont="1" applyFill="1" applyBorder="1" applyAlignment="1">
      <alignment horizontal="center" vertical="center" wrapText="1"/>
    </xf>
    <xf numFmtId="172" fontId="12" fillId="0" borderId="0" xfId="0" applyNumberFormat="1" applyFont="1" applyFill="1" applyBorder="1" applyAlignment="1">
      <alignment horizontal="right" vertical="center"/>
    </xf>
    <xf numFmtId="172" fontId="15" fillId="0" borderId="0" xfId="0" applyNumberFormat="1" applyFont="1" applyFill="1" applyBorder="1" applyAlignment="1">
      <alignment horizontal="right" vertical="center"/>
    </xf>
    <xf numFmtId="172" fontId="12" fillId="0" borderId="1" xfId="0" applyNumberFormat="1" applyFont="1" applyFill="1" applyBorder="1" applyAlignment="1">
      <alignment horizontal="right" vertical="center"/>
    </xf>
    <xf numFmtId="172" fontId="15" fillId="0" borderId="1" xfId="0" applyNumberFormat="1" applyFont="1" applyFill="1" applyBorder="1" applyAlignment="1">
      <alignment horizontal="right" vertical="center"/>
    </xf>
    <xf numFmtId="0" fontId="24" fillId="0" borderId="13" xfId="0" applyFont="1" applyFill="1" applyBorder="1"/>
    <xf numFmtId="0" fontId="15" fillId="0" borderId="1" xfId="0" applyFont="1" applyFill="1" applyBorder="1"/>
    <xf numFmtId="172" fontId="12" fillId="0" borderId="3" xfId="0" applyNumberFormat="1" applyFont="1" applyFill="1" applyBorder="1" applyAlignment="1">
      <alignment horizontal="right" vertical="center"/>
    </xf>
    <xf numFmtId="165" fontId="15" fillId="0" borderId="7" xfId="0" applyNumberFormat="1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165" fontId="14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4" fillId="0" borderId="2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 wrapText="1"/>
    </xf>
    <xf numFmtId="174" fontId="13" fillId="0" borderId="1" xfId="0" quotePrefix="1" applyNumberFormat="1" applyFont="1" applyFill="1" applyBorder="1" applyAlignment="1">
      <alignment horizontal="center" vertical="center" wrapText="1"/>
    </xf>
    <xf numFmtId="16" fontId="3" fillId="0" borderId="7" xfId="0" applyNumberFormat="1" applyFont="1" applyFill="1" applyBorder="1" applyAlignment="1">
      <alignment horizontal="center" vertical="center" wrapText="1"/>
    </xf>
    <xf numFmtId="171" fontId="11" fillId="0" borderId="24" xfId="0" applyNumberFormat="1" applyFont="1" applyFill="1" applyBorder="1" applyAlignment="1">
      <alignment horizontal="center" vertical="center"/>
    </xf>
    <xf numFmtId="16" fontId="3" fillId="0" borderId="4" xfId="0" applyNumberFormat="1" applyFont="1" applyFill="1" applyBorder="1" applyAlignment="1">
      <alignment horizontal="center" vertical="center" wrapText="1"/>
    </xf>
    <xf numFmtId="171" fontId="10" fillId="0" borderId="24" xfId="0" applyNumberFormat="1" applyFont="1" applyFill="1" applyBorder="1" applyAlignment="1">
      <alignment horizontal="center" vertical="center" wrapText="1"/>
    </xf>
    <xf numFmtId="174" fontId="13" fillId="0" borderId="11" xfId="0" quotePrefix="1" applyNumberFormat="1" applyFont="1" applyFill="1" applyBorder="1" applyAlignment="1">
      <alignment horizontal="center" vertical="center" wrapText="1"/>
    </xf>
    <xf numFmtId="174" fontId="13" fillId="0" borderId="3" xfId="0" quotePrefix="1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wrapText="1"/>
    </xf>
    <xf numFmtId="165" fontId="15" fillId="0" borderId="4" xfId="0" applyNumberFormat="1" applyFont="1" applyFill="1" applyBorder="1" applyAlignment="1">
      <alignment horizontal="center" vertical="center"/>
    </xf>
    <xf numFmtId="171" fontId="12" fillId="0" borderId="4" xfId="0" applyNumberFormat="1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left"/>
    </xf>
    <xf numFmtId="0" fontId="16" fillId="0" borderId="27" xfId="0" applyFont="1" applyFill="1" applyBorder="1"/>
    <xf numFmtId="0" fontId="9" fillId="0" borderId="2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166" fontId="6" fillId="0" borderId="27" xfId="0" applyNumberFormat="1" applyFont="1" applyFill="1" applyBorder="1" applyAlignment="1">
      <alignment horizontal="center" vertical="center"/>
    </xf>
    <xf numFmtId="0" fontId="6" fillId="0" borderId="27" xfId="0" applyFont="1" applyFill="1" applyBorder="1"/>
    <xf numFmtId="171" fontId="12" fillId="0" borderId="28" xfId="0" applyNumberFormat="1" applyFont="1" applyFill="1" applyBorder="1"/>
    <xf numFmtId="0" fontId="16" fillId="0" borderId="28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5" fillId="0" borderId="27" xfId="0" applyFont="1" applyFill="1" applyBorder="1"/>
    <xf numFmtId="0" fontId="2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/>
    </xf>
    <xf numFmtId="17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shrinkToFit="1"/>
    </xf>
    <xf numFmtId="16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4" fontId="25" fillId="3" borderId="1" xfId="0" quotePrefix="1" applyNumberFormat="1" applyFont="1" applyFill="1" applyBorder="1" applyAlignment="1">
      <alignment horizontal="center" vertical="center" wrapText="1"/>
    </xf>
    <xf numFmtId="172" fontId="1" fillId="0" borderId="12" xfId="0" applyNumberFormat="1" applyFont="1" applyBorder="1" applyAlignment="1">
      <alignment horizontal="center" vertical="center"/>
    </xf>
    <xf numFmtId="0" fontId="12" fillId="0" borderId="1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Alignment="1"/>
    <xf numFmtId="0" fontId="23" fillId="0" borderId="25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left" wrapText="1"/>
    </xf>
    <xf numFmtId="0" fontId="18" fillId="0" borderId="15" xfId="0" applyFont="1" applyFill="1" applyBorder="1" applyAlignment="1">
      <alignment horizontal="left" wrapText="1"/>
    </xf>
    <xf numFmtId="0" fontId="18" fillId="0" borderId="13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174" fontId="25" fillId="4" borderId="1" xfId="0" quotePrefix="1" applyNumberFormat="1" applyFont="1" applyFill="1" applyBorder="1" applyAlignment="1">
      <alignment horizontal="center" vertical="center" wrapText="1"/>
    </xf>
    <xf numFmtId="174" fontId="13" fillId="4" borderId="1" xfId="0" quotePrefix="1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117"/>
  <sheetViews>
    <sheetView view="pageLayout" topLeftCell="H1" zoomScale="70" zoomScaleNormal="100" zoomScaleSheetLayoutView="80" zoomScalePageLayoutView="70" workbookViewId="0">
      <selection activeCell="K5" sqref="K5"/>
    </sheetView>
  </sheetViews>
  <sheetFormatPr defaultRowHeight="12.75" x14ac:dyDescent="0.2"/>
  <cols>
    <col min="1" max="1" width="5.7109375" style="80" customWidth="1"/>
    <col min="2" max="2" width="27.28515625" style="41" customWidth="1"/>
    <col min="3" max="3" width="5.85546875" style="41" bestFit="1" customWidth="1"/>
    <col min="4" max="5" width="5.5703125" style="41" customWidth="1"/>
    <col min="6" max="6" width="9.28515625" style="101" bestFit="1" customWidth="1"/>
    <col min="7" max="7" width="11.28515625" style="101" bestFit="1" customWidth="1"/>
    <col min="8" max="8" width="9.7109375" style="101" customWidth="1"/>
    <col min="9" max="9" width="7.85546875" style="41" customWidth="1"/>
    <col min="10" max="10" width="7.5703125" style="41" customWidth="1"/>
    <col min="11" max="11" width="6.28515625" style="41" customWidth="1"/>
    <col min="12" max="40" width="5.7109375" style="41" customWidth="1"/>
    <col min="41" max="41" width="5.7109375" style="41" bestFit="1" customWidth="1"/>
    <col min="42" max="42" width="9.5703125" style="41" bestFit="1" customWidth="1"/>
    <col min="43" max="43" width="19.85546875" style="61" bestFit="1" customWidth="1"/>
    <col min="44" max="44" width="9.85546875" style="41" customWidth="1"/>
    <col min="45" max="45" width="5.7109375" style="41" bestFit="1" customWidth="1"/>
    <col min="46" max="46" width="7.42578125" style="41" bestFit="1" customWidth="1"/>
    <col min="47" max="47" width="5.7109375" style="41" bestFit="1" customWidth="1"/>
    <col min="48" max="48" width="7.42578125" style="41" bestFit="1" customWidth="1"/>
    <col min="49" max="16384" width="9.140625" style="41"/>
  </cols>
  <sheetData>
    <row r="1" spans="1:50" s="25" customFormat="1" ht="20.25" x14ac:dyDescent="0.3">
      <c r="A1" s="191" t="s">
        <v>37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</row>
    <row r="2" spans="1:50" s="25" customFormat="1" ht="21" thickBot="1" x14ac:dyDescent="0.35">
      <c r="A2" s="75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Y2" s="200"/>
      <c r="Z2" s="200"/>
      <c r="AA2" s="200"/>
      <c r="AB2" s="200"/>
      <c r="AC2" s="200"/>
      <c r="AP2" s="26"/>
      <c r="AQ2" s="67"/>
    </row>
    <row r="3" spans="1:50" s="25" customFormat="1" ht="18" customHeight="1" x14ac:dyDescent="0.2">
      <c r="A3" s="33" t="s">
        <v>19</v>
      </c>
      <c r="B3" s="34" t="s">
        <v>11</v>
      </c>
      <c r="C3" s="35" t="s">
        <v>8</v>
      </c>
      <c r="D3" s="35" t="s">
        <v>9</v>
      </c>
      <c r="E3" s="35" t="s">
        <v>10</v>
      </c>
      <c r="F3" s="154" t="s">
        <v>20</v>
      </c>
      <c r="G3" s="35" t="s">
        <v>6</v>
      </c>
      <c r="H3" s="35" t="s">
        <v>21</v>
      </c>
      <c r="I3" s="35" t="s">
        <v>22</v>
      </c>
      <c r="J3" s="35" t="s">
        <v>23</v>
      </c>
      <c r="K3" s="149">
        <f>WEEKDAY(K4,2)</f>
        <v>6</v>
      </c>
      <c r="L3" s="149">
        <f t="shared" ref="L3:AO3" si="0">WEEKDAY(L4,2)</f>
        <v>7</v>
      </c>
      <c r="M3" s="149">
        <f t="shared" si="0"/>
        <v>1</v>
      </c>
      <c r="N3" s="149">
        <f t="shared" si="0"/>
        <v>2</v>
      </c>
      <c r="O3" s="149">
        <f t="shared" si="0"/>
        <v>3</v>
      </c>
      <c r="P3" s="149">
        <f t="shared" si="0"/>
        <v>4</v>
      </c>
      <c r="Q3" s="149">
        <f t="shared" si="0"/>
        <v>5</v>
      </c>
      <c r="R3" s="149">
        <f t="shared" si="0"/>
        <v>6</v>
      </c>
      <c r="S3" s="149">
        <f t="shared" si="0"/>
        <v>7</v>
      </c>
      <c r="T3" s="149">
        <f t="shared" si="0"/>
        <v>1</v>
      </c>
      <c r="U3" s="149">
        <f t="shared" si="0"/>
        <v>2</v>
      </c>
      <c r="V3" s="149">
        <f t="shared" si="0"/>
        <v>3</v>
      </c>
      <c r="W3" s="149">
        <f t="shared" si="0"/>
        <v>4</v>
      </c>
      <c r="X3" s="149">
        <f t="shared" si="0"/>
        <v>5</v>
      </c>
      <c r="Y3" s="149">
        <f t="shared" si="0"/>
        <v>6</v>
      </c>
      <c r="Z3" s="149">
        <f t="shared" si="0"/>
        <v>7</v>
      </c>
      <c r="AA3" s="149">
        <f t="shared" si="0"/>
        <v>1</v>
      </c>
      <c r="AB3" s="149">
        <f t="shared" si="0"/>
        <v>2</v>
      </c>
      <c r="AC3" s="149">
        <f t="shared" si="0"/>
        <v>3</v>
      </c>
      <c r="AD3" s="149">
        <f t="shared" si="0"/>
        <v>4</v>
      </c>
      <c r="AE3" s="149">
        <f t="shared" si="0"/>
        <v>5</v>
      </c>
      <c r="AF3" s="149">
        <f t="shared" si="0"/>
        <v>6</v>
      </c>
      <c r="AG3" s="149">
        <f t="shared" si="0"/>
        <v>7</v>
      </c>
      <c r="AH3" s="149">
        <f t="shared" si="0"/>
        <v>1</v>
      </c>
      <c r="AI3" s="149">
        <f t="shared" si="0"/>
        <v>2</v>
      </c>
      <c r="AJ3" s="149">
        <f t="shared" si="0"/>
        <v>3</v>
      </c>
      <c r="AK3" s="149">
        <f t="shared" si="0"/>
        <v>4</v>
      </c>
      <c r="AL3" s="149">
        <f t="shared" si="0"/>
        <v>5</v>
      </c>
      <c r="AM3" s="149">
        <f t="shared" si="0"/>
        <v>6</v>
      </c>
      <c r="AN3" s="149">
        <f t="shared" si="0"/>
        <v>7</v>
      </c>
      <c r="AO3" s="149">
        <f t="shared" si="0"/>
        <v>1</v>
      </c>
      <c r="AP3" s="156" t="s">
        <v>24</v>
      </c>
      <c r="AQ3" s="157" t="s">
        <v>32</v>
      </c>
      <c r="AR3" s="138" t="s">
        <v>31</v>
      </c>
      <c r="AS3" s="5" t="s">
        <v>27</v>
      </c>
      <c r="AT3" s="5" t="s">
        <v>28</v>
      </c>
      <c r="AU3" s="5" t="s">
        <v>27</v>
      </c>
      <c r="AV3" s="5" t="s">
        <v>28</v>
      </c>
      <c r="AW3" s="4" t="s">
        <v>29</v>
      </c>
      <c r="AX3" s="4" t="s">
        <v>30</v>
      </c>
    </row>
    <row r="4" spans="1:50" s="25" customFormat="1" ht="18" customHeight="1" x14ac:dyDescent="0.2">
      <c r="A4" s="193" t="s">
        <v>12</v>
      </c>
      <c r="B4" s="194"/>
      <c r="C4" s="6"/>
      <c r="D4" s="6"/>
      <c r="E4" s="6"/>
      <c r="F4" s="6"/>
      <c r="G4" s="6"/>
      <c r="H4" s="182">
        <v>0</v>
      </c>
      <c r="I4" s="182">
        <v>0</v>
      </c>
      <c r="J4" s="182">
        <v>0</v>
      </c>
      <c r="K4" s="188">
        <f>DATE(2022,1,1)</f>
        <v>44562</v>
      </c>
      <c r="L4" s="155">
        <f>K4+1</f>
        <v>44563</v>
      </c>
      <c r="M4" s="155">
        <f t="shared" ref="M4:AO4" si="1">L4+1</f>
        <v>44564</v>
      </c>
      <c r="N4" s="155">
        <f t="shared" si="1"/>
        <v>44565</v>
      </c>
      <c r="O4" s="155">
        <f t="shared" si="1"/>
        <v>44566</v>
      </c>
      <c r="P4" s="155">
        <f t="shared" si="1"/>
        <v>44567</v>
      </c>
      <c r="Q4" s="155">
        <f t="shared" si="1"/>
        <v>44568</v>
      </c>
      <c r="R4" s="155">
        <f t="shared" si="1"/>
        <v>44569</v>
      </c>
      <c r="S4" s="155">
        <f t="shared" si="1"/>
        <v>44570</v>
      </c>
      <c r="T4" s="155">
        <f t="shared" si="1"/>
        <v>44571</v>
      </c>
      <c r="U4" s="155">
        <f t="shared" si="1"/>
        <v>44572</v>
      </c>
      <c r="V4" s="155">
        <f t="shared" si="1"/>
        <v>44573</v>
      </c>
      <c r="W4" s="155">
        <f t="shared" si="1"/>
        <v>44574</v>
      </c>
      <c r="X4" s="155">
        <f t="shared" si="1"/>
        <v>44575</v>
      </c>
      <c r="Y4" s="155">
        <f t="shared" si="1"/>
        <v>44576</v>
      </c>
      <c r="Z4" s="155">
        <f t="shared" si="1"/>
        <v>44577</v>
      </c>
      <c r="AA4" s="155">
        <f t="shared" si="1"/>
        <v>44578</v>
      </c>
      <c r="AB4" s="155">
        <f t="shared" si="1"/>
        <v>44579</v>
      </c>
      <c r="AC4" s="155">
        <f t="shared" si="1"/>
        <v>44580</v>
      </c>
      <c r="AD4" s="155">
        <f t="shared" si="1"/>
        <v>44581</v>
      </c>
      <c r="AE4" s="155">
        <f t="shared" si="1"/>
        <v>44582</v>
      </c>
      <c r="AF4" s="155">
        <f t="shared" si="1"/>
        <v>44583</v>
      </c>
      <c r="AG4" s="155">
        <f t="shared" si="1"/>
        <v>44584</v>
      </c>
      <c r="AH4" s="155">
        <f t="shared" si="1"/>
        <v>44585</v>
      </c>
      <c r="AI4" s="155">
        <f t="shared" si="1"/>
        <v>44586</v>
      </c>
      <c r="AJ4" s="155">
        <f t="shared" si="1"/>
        <v>44587</v>
      </c>
      <c r="AK4" s="155">
        <f t="shared" si="1"/>
        <v>44588</v>
      </c>
      <c r="AL4" s="155">
        <f t="shared" si="1"/>
        <v>44589</v>
      </c>
      <c r="AM4" s="155">
        <f t="shared" si="1"/>
        <v>44590</v>
      </c>
      <c r="AN4" s="155">
        <f t="shared" si="1"/>
        <v>44591</v>
      </c>
      <c r="AO4" s="155">
        <f t="shared" si="1"/>
        <v>44592</v>
      </c>
      <c r="AP4" s="8"/>
      <c r="AQ4" s="61"/>
      <c r="AR4" s="18"/>
      <c r="AS4" s="201" t="s">
        <v>25</v>
      </c>
      <c r="AT4" s="202"/>
      <c r="AU4" s="201" t="s">
        <v>26</v>
      </c>
      <c r="AV4" s="202"/>
    </row>
    <row r="5" spans="1:50" s="53" customFormat="1" ht="18" customHeight="1" x14ac:dyDescent="0.2">
      <c r="A5" s="130"/>
      <c r="B5" s="128"/>
      <c r="C5" s="125"/>
      <c r="D5" s="125"/>
      <c r="E5" s="125"/>
      <c r="F5" s="108"/>
      <c r="G5" s="108"/>
      <c r="H5" s="182">
        <v>0</v>
      </c>
      <c r="I5" s="182">
        <v>0</v>
      </c>
      <c r="J5" s="182">
        <v>0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39">
        <f>SUM(K5:AO5)</f>
        <v>0</v>
      </c>
      <c r="AQ5" s="141">
        <f>AP5*H5</f>
        <v>0</v>
      </c>
      <c r="AR5" s="54"/>
      <c r="AS5" s="30">
        <v>0</v>
      </c>
      <c r="AT5" s="139">
        <v>0</v>
      </c>
      <c r="AU5" s="68">
        <f t="shared" ref="AU5:AV9" si="2">+AP5-AS5</f>
        <v>0</v>
      </c>
      <c r="AV5" s="139">
        <f t="shared" si="2"/>
        <v>0</v>
      </c>
    </row>
    <row r="6" spans="1:50" s="53" customFormat="1" ht="18" customHeight="1" x14ac:dyDescent="0.2">
      <c r="A6" s="130"/>
      <c r="B6" s="128"/>
      <c r="C6" s="125"/>
      <c r="D6" s="125"/>
      <c r="E6" s="125"/>
      <c r="F6" s="108"/>
      <c r="G6" s="108"/>
      <c r="H6" s="182">
        <v>0</v>
      </c>
      <c r="I6" s="182">
        <v>0</v>
      </c>
      <c r="J6" s="182">
        <v>0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91">
        <f>SUM(K6:AO6)</f>
        <v>0</v>
      </c>
      <c r="AQ6" s="141">
        <f>AP6*H6</f>
        <v>0</v>
      </c>
      <c r="AR6" s="54"/>
      <c r="AS6" s="30">
        <v>0</v>
      </c>
      <c r="AT6" s="139">
        <v>0</v>
      </c>
      <c r="AU6" s="68">
        <f t="shared" si="2"/>
        <v>0</v>
      </c>
      <c r="AV6" s="139">
        <f t="shared" si="2"/>
        <v>0</v>
      </c>
    </row>
    <row r="7" spans="1:50" s="53" customFormat="1" ht="18" customHeight="1" x14ac:dyDescent="0.2">
      <c r="A7" s="130"/>
      <c r="B7" s="128"/>
      <c r="C7" s="125"/>
      <c r="D7" s="125"/>
      <c r="E7" s="125"/>
      <c r="F7" s="108"/>
      <c r="G7" s="108"/>
      <c r="H7" s="182">
        <v>0</v>
      </c>
      <c r="I7" s="182">
        <v>0</v>
      </c>
      <c r="J7" s="182">
        <v>0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39">
        <f>SUM(K7:AO7)</f>
        <v>0</v>
      </c>
      <c r="AQ7" s="141">
        <f>AP7*H7</f>
        <v>0</v>
      </c>
      <c r="AR7" s="54"/>
      <c r="AS7" s="30">
        <v>0</v>
      </c>
      <c r="AT7" s="139">
        <v>0</v>
      </c>
      <c r="AU7" s="68">
        <f t="shared" si="2"/>
        <v>0</v>
      </c>
      <c r="AV7" s="139">
        <f t="shared" si="2"/>
        <v>0</v>
      </c>
    </row>
    <row r="8" spans="1:50" s="53" customFormat="1" ht="18" customHeight="1" x14ac:dyDescent="0.2">
      <c r="A8" s="126"/>
      <c r="B8" s="128"/>
      <c r="C8" s="125"/>
      <c r="D8" s="125"/>
      <c r="E8" s="125"/>
      <c r="F8" s="108"/>
      <c r="G8" s="108"/>
      <c r="H8" s="182">
        <v>0</v>
      </c>
      <c r="I8" s="182">
        <v>0</v>
      </c>
      <c r="J8" s="182">
        <v>0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93">
        <f>SUM(J8:AO8)</f>
        <v>0</v>
      </c>
      <c r="AQ8" s="141">
        <f>AP8*H8</f>
        <v>0</v>
      </c>
      <c r="AR8" s="54"/>
      <c r="AS8" s="30">
        <v>0</v>
      </c>
      <c r="AT8" s="139">
        <v>0</v>
      </c>
      <c r="AU8" s="68">
        <f t="shared" si="2"/>
        <v>0</v>
      </c>
      <c r="AV8" s="139">
        <f t="shared" si="2"/>
        <v>0</v>
      </c>
    </row>
    <row r="9" spans="1:50" s="53" customFormat="1" ht="18" customHeight="1" x14ac:dyDescent="0.2">
      <c r="A9" s="126"/>
      <c r="B9" s="128"/>
      <c r="C9" s="125"/>
      <c r="D9" s="125"/>
      <c r="E9" s="125"/>
      <c r="F9" s="108"/>
      <c r="G9" s="108"/>
      <c r="H9" s="182">
        <v>0</v>
      </c>
      <c r="I9" s="182">
        <v>0</v>
      </c>
      <c r="J9" s="182">
        <v>0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93">
        <f>SUM(J9:AO9)</f>
        <v>0</v>
      </c>
      <c r="AQ9" s="141">
        <f>AP9*H9</f>
        <v>0</v>
      </c>
      <c r="AR9" s="54"/>
      <c r="AS9" s="30">
        <v>0</v>
      </c>
      <c r="AT9" s="139">
        <v>0</v>
      </c>
      <c r="AU9" s="68">
        <f t="shared" si="2"/>
        <v>0</v>
      </c>
      <c r="AV9" s="139">
        <f t="shared" si="2"/>
        <v>0</v>
      </c>
    </row>
    <row r="10" spans="1:50" s="66" customFormat="1" ht="18" customHeight="1" thickBot="1" x14ac:dyDescent="0.25">
      <c r="A10" s="153" t="s">
        <v>18</v>
      </c>
      <c r="B10" s="63"/>
      <c r="C10" s="111"/>
      <c r="D10" s="111"/>
      <c r="E10" s="111"/>
      <c r="F10" s="111"/>
      <c r="G10" s="111"/>
      <c r="H10" s="112"/>
      <c r="I10" s="113"/>
      <c r="J10" s="113"/>
      <c r="K10" s="143">
        <f t="shared" ref="K10:AQ10" si="3">SUM(K5:K9)</f>
        <v>0</v>
      </c>
      <c r="L10" s="143">
        <f t="shared" ref="L10:Y10" si="4">SUM(L5:L9)</f>
        <v>0</v>
      </c>
      <c r="M10" s="143">
        <f t="shared" si="4"/>
        <v>0</v>
      </c>
      <c r="N10" s="143">
        <f t="shared" si="4"/>
        <v>0</v>
      </c>
      <c r="O10" s="143">
        <f t="shared" si="4"/>
        <v>0</v>
      </c>
      <c r="P10" s="143">
        <f t="shared" si="4"/>
        <v>0</v>
      </c>
      <c r="Q10" s="143">
        <f t="shared" si="4"/>
        <v>0</v>
      </c>
      <c r="R10" s="143">
        <f t="shared" si="4"/>
        <v>0</v>
      </c>
      <c r="S10" s="143">
        <f t="shared" si="4"/>
        <v>0</v>
      </c>
      <c r="T10" s="143">
        <f t="shared" si="4"/>
        <v>0</v>
      </c>
      <c r="U10" s="143">
        <f t="shared" si="4"/>
        <v>0</v>
      </c>
      <c r="V10" s="143">
        <f t="shared" si="4"/>
        <v>0</v>
      </c>
      <c r="W10" s="143">
        <f t="shared" si="4"/>
        <v>0</v>
      </c>
      <c r="X10" s="143">
        <f t="shared" si="4"/>
        <v>0</v>
      </c>
      <c r="Y10" s="143">
        <f t="shared" si="4"/>
        <v>0</v>
      </c>
      <c r="Z10" s="143">
        <f t="shared" si="3"/>
        <v>0</v>
      </c>
      <c r="AA10" s="143">
        <f t="shared" si="3"/>
        <v>0</v>
      </c>
      <c r="AB10" s="143">
        <f t="shared" si="3"/>
        <v>0</v>
      </c>
      <c r="AC10" s="143">
        <f t="shared" si="3"/>
        <v>0</v>
      </c>
      <c r="AD10" s="143">
        <f t="shared" si="3"/>
        <v>0</v>
      </c>
      <c r="AE10" s="143">
        <f t="shared" si="3"/>
        <v>0</v>
      </c>
      <c r="AF10" s="143">
        <f t="shared" si="3"/>
        <v>0</v>
      </c>
      <c r="AG10" s="143">
        <f t="shared" si="3"/>
        <v>0</v>
      </c>
      <c r="AH10" s="143">
        <f t="shared" si="3"/>
        <v>0</v>
      </c>
      <c r="AI10" s="143">
        <f t="shared" si="3"/>
        <v>0</v>
      </c>
      <c r="AJ10" s="143">
        <f t="shared" si="3"/>
        <v>0</v>
      </c>
      <c r="AK10" s="143">
        <f t="shared" si="3"/>
        <v>0</v>
      </c>
      <c r="AL10" s="143">
        <f t="shared" si="3"/>
        <v>0</v>
      </c>
      <c r="AM10" s="143">
        <f t="shared" si="3"/>
        <v>0</v>
      </c>
      <c r="AN10" s="143">
        <f t="shared" si="3"/>
        <v>0</v>
      </c>
      <c r="AO10" s="143">
        <f t="shared" si="3"/>
        <v>0</v>
      </c>
      <c r="AP10" s="64">
        <f t="shared" si="3"/>
        <v>0</v>
      </c>
      <c r="AQ10" s="142">
        <f t="shared" si="3"/>
        <v>0</v>
      </c>
      <c r="AR10" s="142" t="e">
        <f>AQ10/AP10</f>
        <v>#DIV/0!</v>
      </c>
      <c r="AS10" s="65">
        <f>SUM(AS5:AS9)</f>
        <v>0</v>
      </c>
      <c r="AT10" s="140">
        <f>SUM(AT5:AT9)</f>
        <v>0</v>
      </c>
      <c r="AU10" s="69">
        <f>SUM(AU5:AU9)</f>
        <v>0</v>
      </c>
      <c r="AV10" s="140">
        <f>SUM(AV5:AV9)</f>
        <v>0</v>
      </c>
    </row>
    <row r="11" spans="1:50" s="25" customFormat="1" ht="18" customHeight="1" thickBot="1" x14ac:dyDescent="0.25">
      <c r="A11" s="167"/>
      <c r="B11" s="168"/>
      <c r="C11" s="169"/>
      <c r="D11" s="169"/>
      <c r="E11" s="170"/>
      <c r="F11" s="170"/>
      <c r="G11" s="170"/>
      <c r="H11" s="171"/>
      <c r="I11" s="171"/>
      <c r="J11" s="171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3"/>
      <c r="AR11" s="36"/>
      <c r="AS11" s="11"/>
      <c r="AT11" s="67"/>
      <c r="AU11" s="13"/>
      <c r="AV11" s="12"/>
    </row>
    <row r="12" spans="1:50" s="25" customFormat="1" ht="18" customHeight="1" x14ac:dyDescent="0.2">
      <c r="A12" s="95" t="str">
        <f>A3</f>
        <v>Код</v>
      </c>
      <c r="B12" s="15" t="str">
        <f>B3</f>
        <v>Название группы</v>
      </c>
      <c r="C12" s="14" t="s">
        <v>8</v>
      </c>
      <c r="D12" s="14" t="s">
        <v>9</v>
      </c>
      <c r="E12" s="14" t="s">
        <v>10</v>
      </c>
      <c r="F12" s="14" t="s">
        <v>7</v>
      </c>
      <c r="G12" s="14" t="s">
        <v>3</v>
      </c>
      <c r="H12" s="14" t="str">
        <f>H3</f>
        <v>Цена</v>
      </c>
      <c r="I12" s="14" t="str">
        <f>I3</f>
        <v>Рабочие дни</v>
      </c>
      <c r="J12" s="14" t="str">
        <f>J3</f>
        <v>Выходные</v>
      </c>
      <c r="K12" s="165">
        <f>K3</f>
        <v>6</v>
      </c>
      <c r="L12" s="165">
        <f t="shared" ref="L12:AO12" si="5">L3</f>
        <v>7</v>
      </c>
      <c r="M12" s="165">
        <f t="shared" si="5"/>
        <v>1</v>
      </c>
      <c r="N12" s="165">
        <f t="shared" si="5"/>
        <v>2</v>
      </c>
      <c r="O12" s="165">
        <f t="shared" si="5"/>
        <v>3</v>
      </c>
      <c r="P12" s="165">
        <f t="shared" si="5"/>
        <v>4</v>
      </c>
      <c r="Q12" s="165">
        <f t="shared" si="5"/>
        <v>5</v>
      </c>
      <c r="R12" s="165">
        <f t="shared" si="5"/>
        <v>6</v>
      </c>
      <c r="S12" s="165">
        <f t="shared" si="5"/>
        <v>7</v>
      </c>
      <c r="T12" s="165">
        <f t="shared" si="5"/>
        <v>1</v>
      </c>
      <c r="U12" s="165">
        <f t="shared" si="5"/>
        <v>2</v>
      </c>
      <c r="V12" s="165">
        <f t="shared" si="5"/>
        <v>3</v>
      </c>
      <c r="W12" s="165">
        <f t="shared" si="5"/>
        <v>4</v>
      </c>
      <c r="X12" s="165">
        <f t="shared" si="5"/>
        <v>5</v>
      </c>
      <c r="Y12" s="165">
        <f t="shared" si="5"/>
        <v>6</v>
      </c>
      <c r="Z12" s="165">
        <f t="shared" si="5"/>
        <v>7</v>
      </c>
      <c r="AA12" s="165">
        <f t="shared" si="5"/>
        <v>1</v>
      </c>
      <c r="AB12" s="165">
        <f t="shared" si="5"/>
        <v>2</v>
      </c>
      <c r="AC12" s="165">
        <f t="shared" si="5"/>
        <v>3</v>
      </c>
      <c r="AD12" s="165">
        <f t="shared" si="5"/>
        <v>4</v>
      </c>
      <c r="AE12" s="165">
        <f t="shared" si="5"/>
        <v>5</v>
      </c>
      <c r="AF12" s="165">
        <f t="shared" si="5"/>
        <v>6</v>
      </c>
      <c r="AG12" s="165">
        <f t="shared" si="5"/>
        <v>7</v>
      </c>
      <c r="AH12" s="165">
        <f t="shared" si="5"/>
        <v>1</v>
      </c>
      <c r="AI12" s="165">
        <f t="shared" si="5"/>
        <v>2</v>
      </c>
      <c r="AJ12" s="165">
        <f t="shared" si="5"/>
        <v>3</v>
      </c>
      <c r="AK12" s="165">
        <f t="shared" si="5"/>
        <v>4</v>
      </c>
      <c r="AL12" s="165">
        <f t="shared" si="5"/>
        <v>5</v>
      </c>
      <c r="AM12" s="165">
        <f t="shared" si="5"/>
        <v>6</v>
      </c>
      <c r="AN12" s="165">
        <f t="shared" si="5"/>
        <v>7</v>
      </c>
      <c r="AO12" s="165">
        <f t="shared" si="5"/>
        <v>1</v>
      </c>
      <c r="AP12" s="158" t="str">
        <f>AP3</f>
        <v>Всего комнат  в блоке</v>
      </c>
      <c r="AQ12" s="166" t="str">
        <f>AQ3</f>
        <v>Выручка</v>
      </c>
      <c r="AR12" s="58"/>
      <c r="AS12" s="11"/>
      <c r="AT12" s="67"/>
      <c r="AU12" s="13"/>
      <c r="AV12" s="67"/>
    </row>
    <row r="13" spans="1:50" s="25" customFormat="1" ht="18" customHeight="1" x14ac:dyDescent="0.2">
      <c r="A13" s="193" t="s">
        <v>14</v>
      </c>
      <c r="B13" s="194"/>
      <c r="C13" s="114"/>
      <c r="D13" s="114"/>
      <c r="E13" s="114"/>
      <c r="F13" s="114"/>
      <c r="G13" s="114"/>
      <c r="H13" s="182">
        <v>0</v>
      </c>
      <c r="I13" s="182">
        <v>0</v>
      </c>
      <c r="J13" s="182">
        <v>0</v>
      </c>
      <c r="K13" s="155">
        <f>K4</f>
        <v>44562</v>
      </c>
      <c r="L13" s="155">
        <f t="shared" ref="L13:AO13" si="6">L4</f>
        <v>44563</v>
      </c>
      <c r="M13" s="155">
        <f t="shared" si="6"/>
        <v>44564</v>
      </c>
      <c r="N13" s="155">
        <f t="shared" si="6"/>
        <v>44565</v>
      </c>
      <c r="O13" s="155">
        <f t="shared" si="6"/>
        <v>44566</v>
      </c>
      <c r="P13" s="155">
        <f t="shared" si="6"/>
        <v>44567</v>
      </c>
      <c r="Q13" s="155">
        <f t="shared" si="6"/>
        <v>44568</v>
      </c>
      <c r="R13" s="155">
        <f t="shared" si="6"/>
        <v>44569</v>
      </c>
      <c r="S13" s="155">
        <f t="shared" si="6"/>
        <v>44570</v>
      </c>
      <c r="T13" s="155">
        <f t="shared" si="6"/>
        <v>44571</v>
      </c>
      <c r="U13" s="155">
        <f t="shared" si="6"/>
        <v>44572</v>
      </c>
      <c r="V13" s="155">
        <f t="shared" si="6"/>
        <v>44573</v>
      </c>
      <c r="W13" s="155">
        <f t="shared" si="6"/>
        <v>44574</v>
      </c>
      <c r="X13" s="155">
        <f t="shared" si="6"/>
        <v>44575</v>
      </c>
      <c r="Y13" s="155">
        <f t="shared" si="6"/>
        <v>44576</v>
      </c>
      <c r="Z13" s="155">
        <f t="shared" si="6"/>
        <v>44577</v>
      </c>
      <c r="AA13" s="155">
        <f t="shared" si="6"/>
        <v>44578</v>
      </c>
      <c r="AB13" s="155">
        <f t="shared" si="6"/>
        <v>44579</v>
      </c>
      <c r="AC13" s="155">
        <f t="shared" si="6"/>
        <v>44580</v>
      </c>
      <c r="AD13" s="155">
        <f t="shared" si="6"/>
        <v>44581</v>
      </c>
      <c r="AE13" s="155">
        <f t="shared" si="6"/>
        <v>44582</v>
      </c>
      <c r="AF13" s="155">
        <f t="shared" si="6"/>
        <v>44583</v>
      </c>
      <c r="AG13" s="155">
        <f t="shared" si="6"/>
        <v>44584</v>
      </c>
      <c r="AH13" s="155">
        <f t="shared" si="6"/>
        <v>44585</v>
      </c>
      <c r="AI13" s="155">
        <f t="shared" si="6"/>
        <v>44586</v>
      </c>
      <c r="AJ13" s="155">
        <f t="shared" si="6"/>
        <v>44587</v>
      </c>
      <c r="AK13" s="155">
        <f t="shared" si="6"/>
        <v>44588</v>
      </c>
      <c r="AL13" s="155">
        <f t="shared" si="6"/>
        <v>44589</v>
      </c>
      <c r="AM13" s="155">
        <f t="shared" si="6"/>
        <v>44590</v>
      </c>
      <c r="AN13" s="155">
        <f t="shared" si="6"/>
        <v>44591</v>
      </c>
      <c r="AO13" s="155">
        <f t="shared" si="6"/>
        <v>44592</v>
      </c>
      <c r="AP13" s="8"/>
      <c r="AQ13" s="61"/>
      <c r="AR13" s="18"/>
      <c r="AS13" s="11"/>
      <c r="AT13" s="67"/>
      <c r="AU13" s="13"/>
      <c r="AV13" s="67"/>
    </row>
    <row r="14" spans="1:50" s="53" customFormat="1" ht="18" customHeight="1" x14ac:dyDescent="0.2">
      <c r="A14" s="132"/>
      <c r="B14" s="128"/>
      <c r="C14" s="125"/>
      <c r="D14" s="107"/>
      <c r="E14" s="107"/>
      <c r="F14" s="108"/>
      <c r="G14" s="108"/>
      <c r="H14" s="182">
        <v>0</v>
      </c>
      <c r="I14" s="182">
        <v>0</v>
      </c>
      <c r="J14" s="182">
        <v>0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39">
        <f>SUM(K14:AO14)</f>
        <v>0</v>
      </c>
      <c r="AQ14" s="141">
        <f>AP14*H14</f>
        <v>0</v>
      </c>
      <c r="AR14" s="54"/>
      <c r="AS14" s="55"/>
      <c r="AT14" s="73"/>
      <c r="AV14" s="73"/>
    </row>
    <row r="15" spans="1:50" s="53" customFormat="1" ht="18" customHeight="1" x14ac:dyDescent="0.2">
      <c r="A15" s="130"/>
      <c r="B15" s="134"/>
      <c r="C15" s="125"/>
      <c r="D15" s="107"/>
      <c r="E15" s="107"/>
      <c r="F15" s="108"/>
      <c r="G15" s="119" t="s">
        <v>1</v>
      </c>
      <c r="H15" s="182">
        <v>0</v>
      </c>
      <c r="I15" s="182">
        <v>0</v>
      </c>
      <c r="J15" s="182">
        <v>0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39">
        <f>SUM(K15:AO15)</f>
        <v>0</v>
      </c>
      <c r="AQ15" s="141">
        <f>AP15*H15</f>
        <v>0</v>
      </c>
      <c r="AR15" s="54"/>
      <c r="AS15" s="55"/>
      <c r="AT15" s="73"/>
      <c r="AV15" s="73"/>
    </row>
    <row r="16" spans="1:50" s="53" customFormat="1" ht="18" customHeight="1" x14ac:dyDescent="0.2">
      <c r="A16" s="124"/>
      <c r="B16" s="120"/>
      <c r="C16" s="107"/>
      <c r="D16" s="107"/>
      <c r="E16" s="107"/>
      <c r="F16" s="108"/>
      <c r="G16" s="110"/>
      <c r="H16" s="182">
        <v>0</v>
      </c>
      <c r="I16" s="182">
        <v>0</v>
      </c>
      <c r="J16" s="182">
        <v>0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39">
        <f>SUM(K16:AO16)</f>
        <v>0</v>
      </c>
      <c r="AQ16" s="141">
        <f>AP16*H16</f>
        <v>0</v>
      </c>
      <c r="AR16" s="54"/>
      <c r="AS16" s="55"/>
      <c r="AT16" s="73"/>
      <c r="AV16" s="73"/>
    </row>
    <row r="17" spans="1:48" s="53" customFormat="1" ht="18" customHeight="1" x14ac:dyDescent="0.2">
      <c r="A17" s="76"/>
      <c r="B17" s="127"/>
      <c r="C17" s="125"/>
      <c r="D17" s="129"/>
      <c r="E17" s="129"/>
      <c r="F17" s="108"/>
      <c r="G17" s="108"/>
      <c r="H17" s="182">
        <v>0</v>
      </c>
      <c r="I17" s="182">
        <v>0</v>
      </c>
      <c r="J17" s="182">
        <v>0</v>
      </c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39">
        <f>SUM(K17:AO17)</f>
        <v>0</v>
      </c>
      <c r="AQ17" s="141">
        <f>AP17*H17</f>
        <v>0</v>
      </c>
      <c r="AR17" s="54"/>
      <c r="AS17" s="55"/>
      <c r="AT17" s="82"/>
      <c r="AU17" s="123"/>
      <c r="AV17" s="82"/>
    </row>
    <row r="18" spans="1:48" s="53" customFormat="1" ht="18" customHeight="1" x14ac:dyDescent="0.2">
      <c r="A18" s="120"/>
      <c r="B18" s="120"/>
      <c r="C18" s="107"/>
      <c r="D18" s="109"/>
      <c r="E18" s="109"/>
      <c r="F18" s="110"/>
      <c r="G18" s="108"/>
      <c r="H18" s="182">
        <v>0</v>
      </c>
      <c r="I18" s="182">
        <v>0</v>
      </c>
      <c r="J18" s="182">
        <v>0</v>
      </c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39">
        <f>SUM(K18:AO18)</f>
        <v>0</v>
      </c>
      <c r="AQ18" s="141">
        <f>AP18*H18</f>
        <v>0</v>
      </c>
      <c r="AR18" s="54"/>
      <c r="AS18" s="55"/>
      <c r="AT18" s="56"/>
    </row>
    <row r="19" spans="1:48" s="83" customFormat="1" ht="18" customHeight="1" thickBot="1" x14ac:dyDescent="0.3">
      <c r="A19" s="84" t="s">
        <v>2</v>
      </c>
      <c r="B19" s="85"/>
      <c r="C19" s="116"/>
      <c r="D19" s="116"/>
      <c r="E19" s="116"/>
      <c r="F19" s="116"/>
      <c r="G19" s="116"/>
      <c r="H19" s="117"/>
      <c r="I19" s="118"/>
      <c r="J19" s="118"/>
      <c r="K19" s="86">
        <f>SUM(K14:K18)</f>
        <v>0</v>
      </c>
      <c r="L19" s="86">
        <f t="shared" ref="L19:AQ19" si="7">SUM(L14:L18)</f>
        <v>0</v>
      </c>
      <c r="M19" s="86">
        <f t="shared" si="7"/>
        <v>0</v>
      </c>
      <c r="N19" s="86">
        <f t="shared" si="7"/>
        <v>0</v>
      </c>
      <c r="O19" s="86">
        <f t="shared" si="7"/>
        <v>0</v>
      </c>
      <c r="P19" s="86">
        <f t="shared" si="7"/>
        <v>0</v>
      </c>
      <c r="Q19" s="86">
        <f t="shared" si="7"/>
        <v>0</v>
      </c>
      <c r="R19" s="86">
        <f t="shared" si="7"/>
        <v>0</v>
      </c>
      <c r="S19" s="86">
        <f t="shared" si="7"/>
        <v>0</v>
      </c>
      <c r="T19" s="86">
        <f t="shared" si="7"/>
        <v>0</v>
      </c>
      <c r="U19" s="86">
        <f t="shared" si="7"/>
        <v>0</v>
      </c>
      <c r="V19" s="86">
        <f t="shared" si="7"/>
        <v>0</v>
      </c>
      <c r="W19" s="86">
        <f t="shared" si="7"/>
        <v>0</v>
      </c>
      <c r="X19" s="86">
        <f t="shared" si="7"/>
        <v>0</v>
      </c>
      <c r="Y19" s="86">
        <f t="shared" si="7"/>
        <v>0</v>
      </c>
      <c r="Z19" s="86">
        <f t="shared" si="7"/>
        <v>0</v>
      </c>
      <c r="AA19" s="86">
        <f t="shared" si="7"/>
        <v>0</v>
      </c>
      <c r="AB19" s="86">
        <f t="shared" si="7"/>
        <v>0</v>
      </c>
      <c r="AC19" s="86">
        <f t="shared" si="7"/>
        <v>0</v>
      </c>
      <c r="AD19" s="86">
        <f t="shared" si="7"/>
        <v>0</v>
      </c>
      <c r="AE19" s="86">
        <f t="shared" si="7"/>
        <v>0</v>
      </c>
      <c r="AF19" s="86">
        <f t="shared" si="7"/>
        <v>0</v>
      </c>
      <c r="AG19" s="86">
        <f t="shared" si="7"/>
        <v>0</v>
      </c>
      <c r="AH19" s="86">
        <f t="shared" si="7"/>
        <v>0</v>
      </c>
      <c r="AI19" s="86">
        <f t="shared" si="7"/>
        <v>0</v>
      </c>
      <c r="AJ19" s="86">
        <f t="shared" si="7"/>
        <v>0</v>
      </c>
      <c r="AK19" s="86">
        <f t="shared" si="7"/>
        <v>0</v>
      </c>
      <c r="AL19" s="86">
        <f t="shared" si="7"/>
        <v>0</v>
      </c>
      <c r="AM19" s="86">
        <f t="shared" si="7"/>
        <v>0</v>
      </c>
      <c r="AN19" s="86">
        <f t="shared" si="7"/>
        <v>0</v>
      </c>
      <c r="AO19" s="86">
        <f t="shared" si="7"/>
        <v>0</v>
      </c>
      <c r="AP19" s="86">
        <f t="shared" si="7"/>
        <v>0</v>
      </c>
      <c r="AQ19" s="142">
        <f t="shared" si="7"/>
        <v>0</v>
      </c>
      <c r="AR19" s="142" t="e">
        <f>AQ19/AP19</f>
        <v>#DIV/0!</v>
      </c>
      <c r="AS19" s="65">
        <v>0</v>
      </c>
      <c r="AT19" s="140">
        <v>0</v>
      </c>
      <c r="AU19" s="69">
        <f>+AP19-AS19</f>
        <v>0</v>
      </c>
      <c r="AV19" s="140">
        <f>+AQ19-AT19</f>
        <v>0</v>
      </c>
    </row>
    <row r="20" spans="1:48" s="25" customFormat="1" ht="18" customHeight="1" thickBot="1" x14ac:dyDescent="0.25">
      <c r="A20" s="167"/>
      <c r="B20" s="168"/>
      <c r="C20" s="174"/>
      <c r="D20" s="174"/>
      <c r="E20" s="175"/>
      <c r="F20" s="175"/>
      <c r="G20" s="175"/>
      <c r="H20" s="175"/>
      <c r="I20" s="175"/>
      <c r="J20" s="175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3"/>
      <c r="AR20" s="11"/>
      <c r="AS20" s="26"/>
      <c r="AT20" s="67"/>
      <c r="AU20" s="23"/>
      <c r="AV20" s="67"/>
    </row>
    <row r="21" spans="1:48" s="25" customFormat="1" ht="18" customHeight="1" x14ac:dyDescent="0.2">
      <c r="A21" s="14" t="str">
        <f>A3</f>
        <v>Код</v>
      </c>
      <c r="B21" s="15" t="str">
        <f>B3</f>
        <v>Название группы</v>
      </c>
      <c r="C21" s="14" t="s">
        <v>8</v>
      </c>
      <c r="D21" s="14" t="s">
        <v>9</v>
      </c>
      <c r="E21" s="14" t="s">
        <v>10</v>
      </c>
      <c r="F21" s="14" t="s">
        <v>7</v>
      </c>
      <c r="G21" s="14" t="s">
        <v>3</v>
      </c>
      <c r="H21" s="14" t="s">
        <v>0</v>
      </c>
      <c r="I21" s="14"/>
      <c r="J21" s="14"/>
      <c r="K21" s="165">
        <f>K3</f>
        <v>6</v>
      </c>
      <c r="L21" s="165">
        <f t="shared" ref="L21:AO21" si="8">L3</f>
        <v>7</v>
      </c>
      <c r="M21" s="165">
        <f t="shared" si="8"/>
        <v>1</v>
      </c>
      <c r="N21" s="165">
        <f t="shared" si="8"/>
        <v>2</v>
      </c>
      <c r="O21" s="165">
        <f t="shared" si="8"/>
        <v>3</v>
      </c>
      <c r="P21" s="165">
        <f t="shared" si="8"/>
        <v>4</v>
      </c>
      <c r="Q21" s="165">
        <f t="shared" si="8"/>
        <v>5</v>
      </c>
      <c r="R21" s="165">
        <f t="shared" si="8"/>
        <v>6</v>
      </c>
      <c r="S21" s="165">
        <f t="shared" si="8"/>
        <v>7</v>
      </c>
      <c r="T21" s="165">
        <f t="shared" si="8"/>
        <v>1</v>
      </c>
      <c r="U21" s="165">
        <f t="shared" si="8"/>
        <v>2</v>
      </c>
      <c r="V21" s="165">
        <f t="shared" si="8"/>
        <v>3</v>
      </c>
      <c r="W21" s="165">
        <f t="shared" si="8"/>
        <v>4</v>
      </c>
      <c r="X21" s="165">
        <f t="shared" si="8"/>
        <v>5</v>
      </c>
      <c r="Y21" s="165">
        <f t="shared" si="8"/>
        <v>6</v>
      </c>
      <c r="Z21" s="165">
        <f t="shared" si="8"/>
        <v>7</v>
      </c>
      <c r="AA21" s="165">
        <f t="shared" si="8"/>
        <v>1</v>
      </c>
      <c r="AB21" s="165">
        <f t="shared" si="8"/>
        <v>2</v>
      </c>
      <c r="AC21" s="165">
        <f t="shared" si="8"/>
        <v>3</v>
      </c>
      <c r="AD21" s="165">
        <f t="shared" si="8"/>
        <v>4</v>
      </c>
      <c r="AE21" s="165">
        <f t="shared" si="8"/>
        <v>5</v>
      </c>
      <c r="AF21" s="165">
        <f t="shared" si="8"/>
        <v>6</v>
      </c>
      <c r="AG21" s="165">
        <f t="shared" si="8"/>
        <v>7</v>
      </c>
      <c r="AH21" s="165">
        <f t="shared" si="8"/>
        <v>1</v>
      </c>
      <c r="AI21" s="165">
        <f t="shared" si="8"/>
        <v>2</v>
      </c>
      <c r="AJ21" s="165">
        <f t="shared" si="8"/>
        <v>3</v>
      </c>
      <c r="AK21" s="165">
        <f t="shared" si="8"/>
        <v>4</v>
      </c>
      <c r="AL21" s="165">
        <f t="shared" si="8"/>
        <v>5</v>
      </c>
      <c r="AM21" s="165">
        <f t="shared" si="8"/>
        <v>6</v>
      </c>
      <c r="AN21" s="165">
        <f t="shared" si="8"/>
        <v>7</v>
      </c>
      <c r="AO21" s="165">
        <f t="shared" si="8"/>
        <v>1</v>
      </c>
      <c r="AP21" s="158" t="str">
        <f>AP3</f>
        <v>Всего комнат  в блоке</v>
      </c>
      <c r="AQ21" s="166" t="str">
        <f>AQ3</f>
        <v>Выручка</v>
      </c>
      <c r="AR21" s="18"/>
      <c r="AS21" s="18"/>
      <c r="AT21" s="67"/>
      <c r="AU21" s="23"/>
      <c r="AV21" s="67"/>
    </row>
    <row r="22" spans="1:48" s="25" customFormat="1" ht="18" customHeight="1" x14ac:dyDescent="0.2">
      <c r="A22" s="193" t="s">
        <v>13</v>
      </c>
      <c r="B22" s="194"/>
      <c r="C22" s="14"/>
      <c r="D22" s="14"/>
      <c r="E22" s="14"/>
      <c r="F22" s="14"/>
      <c r="G22" s="14"/>
      <c r="H22" s="182">
        <v>0</v>
      </c>
      <c r="I22" s="182">
        <v>0</v>
      </c>
      <c r="J22" s="182">
        <v>0</v>
      </c>
      <c r="K22" s="155">
        <f t="shared" ref="K22:AO22" si="9">K4</f>
        <v>44562</v>
      </c>
      <c r="L22" s="155">
        <f t="shared" si="9"/>
        <v>44563</v>
      </c>
      <c r="M22" s="155">
        <f t="shared" si="9"/>
        <v>44564</v>
      </c>
      <c r="N22" s="155">
        <f t="shared" si="9"/>
        <v>44565</v>
      </c>
      <c r="O22" s="155">
        <f t="shared" si="9"/>
        <v>44566</v>
      </c>
      <c r="P22" s="155">
        <f t="shared" si="9"/>
        <v>44567</v>
      </c>
      <c r="Q22" s="155">
        <f t="shared" si="9"/>
        <v>44568</v>
      </c>
      <c r="R22" s="155">
        <f t="shared" si="9"/>
        <v>44569</v>
      </c>
      <c r="S22" s="155">
        <f t="shared" si="9"/>
        <v>44570</v>
      </c>
      <c r="T22" s="155">
        <f t="shared" si="9"/>
        <v>44571</v>
      </c>
      <c r="U22" s="155">
        <f t="shared" si="9"/>
        <v>44572</v>
      </c>
      <c r="V22" s="155">
        <f t="shared" si="9"/>
        <v>44573</v>
      </c>
      <c r="W22" s="155">
        <f t="shared" si="9"/>
        <v>44574</v>
      </c>
      <c r="X22" s="155">
        <f t="shared" si="9"/>
        <v>44575</v>
      </c>
      <c r="Y22" s="155">
        <f t="shared" si="9"/>
        <v>44576</v>
      </c>
      <c r="Z22" s="155">
        <f t="shared" si="9"/>
        <v>44577</v>
      </c>
      <c r="AA22" s="155">
        <f t="shared" si="9"/>
        <v>44578</v>
      </c>
      <c r="AB22" s="155">
        <f t="shared" si="9"/>
        <v>44579</v>
      </c>
      <c r="AC22" s="155">
        <f t="shared" si="9"/>
        <v>44580</v>
      </c>
      <c r="AD22" s="155">
        <f t="shared" si="9"/>
        <v>44581</v>
      </c>
      <c r="AE22" s="155">
        <f t="shared" si="9"/>
        <v>44582</v>
      </c>
      <c r="AF22" s="155">
        <f t="shared" si="9"/>
        <v>44583</v>
      </c>
      <c r="AG22" s="155">
        <f t="shared" si="9"/>
        <v>44584</v>
      </c>
      <c r="AH22" s="155">
        <f t="shared" si="9"/>
        <v>44585</v>
      </c>
      <c r="AI22" s="155">
        <f t="shared" si="9"/>
        <v>44586</v>
      </c>
      <c r="AJ22" s="155">
        <f t="shared" si="9"/>
        <v>44587</v>
      </c>
      <c r="AK22" s="155">
        <f t="shared" si="9"/>
        <v>44588</v>
      </c>
      <c r="AL22" s="155">
        <f t="shared" si="9"/>
        <v>44589</v>
      </c>
      <c r="AM22" s="155">
        <f t="shared" si="9"/>
        <v>44590</v>
      </c>
      <c r="AN22" s="155">
        <f t="shared" si="9"/>
        <v>44591</v>
      </c>
      <c r="AO22" s="155">
        <f t="shared" si="9"/>
        <v>44592</v>
      </c>
      <c r="AP22" s="8"/>
      <c r="AQ22" s="61"/>
      <c r="AR22" s="18"/>
      <c r="AS22" s="19"/>
      <c r="AT22" s="67"/>
      <c r="AU22" s="23"/>
      <c r="AV22" s="70"/>
    </row>
    <row r="23" spans="1:48" s="53" customFormat="1" ht="18" customHeight="1" x14ac:dyDescent="0.2">
      <c r="A23" s="130"/>
      <c r="B23" s="128"/>
      <c r="C23" s="107"/>
      <c r="D23" s="107"/>
      <c r="E23" s="107"/>
      <c r="F23" s="108"/>
      <c r="G23" s="119"/>
      <c r="H23" s="182">
        <v>0</v>
      </c>
      <c r="I23" s="182">
        <v>0</v>
      </c>
      <c r="J23" s="182">
        <v>0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39">
        <f>SUM(K23:AO23)</f>
        <v>0</v>
      </c>
      <c r="AQ23" s="141">
        <f>AP23*H23</f>
        <v>0</v>
      </c>
      <c r="AR23" s="54"/>
      <c r="AS23" s="55"/>
      <c r="AT23" s="73"/>
      <c r="AV23" s="73"/>
    </row>
    <row r="24" spans="1:48" s="53" customFormat="1" ht="18" customHeight="1" x14ac:dyDescent="0.2">
      <c r="A24" s="190"/>
      <c r="B24" s="120"/>
      <c r="C24" s="107"/>
      <c r="D24" s="107"/>
      <c r="E24" s="107"/>
      <c r="F24" s="108"/>
      <c r="G24" s="110"/>
      <c r="H24" s="182">
        <v>0</v>
      </c>
      <c r="I24" s="182">
        <v>0</v>
      </c>
      <c r="J24" s="182">
        <v>0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39"/>
      <c r="AQ24" s="141"/>
      <c r="AR24" s="54"/>
      <c r="AS24" s="55"/>
      <c r="AT24" s="73"/>
      <c r="AV24" s="73"/>
    </row>
    <row r="25" spans="1:48" s="53" customFormat="1" ht="18" customHeight="1" x14ac:dyDescent="0.2">
      <c r="A25" s="131"/>
      <c r="B25" s="120"/>
      <c r="C25" s="107"/>
      <c r="D25" s="107"/>
      <c r="E25" s="107"/>
      <c r="F25" s="108"/>
      <c r="G25" s="108"/>
      <c r="H25" s="182">
        <v>0</v>
      </c>
      <c r="I25" s="182">
        <v>0</v>
      </c>
      <c r="J25" s="182">
        <v>0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39">
        <f>SUM(K25:AO25)</f>
        <v>0</v>
      </c>
      <c r="AQ25" s="141">
        <f>AP25*H25</f>
        <v>0</v>
      </c>
      <c r="AR25" s="54"/>
      <c r="AS25" s="55"/>
      <c r="AT25" s="73"/>
      <c r="AV25" s="73"/>
    </row>
    <row r="26" spans="1:48" s="53" customFormat="1" ht="18" customHeight="1" x14ac:dyDescent="0.2">
      <c r="A26" s="130"/>
      <c r="B26" s="128"/>
      <c r="C26" s="107"/>
      <c r="D26" s="107"/>
      <c r="E26" s="107"/>
      <c r="F26" s="108"/>
      <c r="G26" s="119"/>
      <c r="H26" s="182">
        <v>0</v>
      </c>
      <c r="I26" s="182">
        <v>0</v>
      </c>
      <c r="J26" s="182">
        <v>0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39">
        <f>SUM(K26:AO26)</f>
        <v>0</v>
      </c>
      <c r="AQ26" s="141">
        <f>AP26*H26</f>
        <v>0</v>
      </c>
      <c r="AR26" s="54"/>
      <c r="AS26" s="55"/>
      <c r="AT26" s="73"/>
      <c r="AV26" s="73"/>
    </row>
    <row r="27" spans="1:48" s="53" customFormat="1" ht="18" customHeight="1" x14ac:dyDescent="0.2">
      <c r="A27" s="122"/>
      <c r="B27" s="29"/>
      <c r="C27" s="125"/>
      <c r="D27" s="129"/>
      <c r="E27" s="129"/>
      <c r="F27" s="108"/>
      <c r="G27" s="119"/>
      <c r="H27" s="182">
        <v>0</v>
      </c>
      <c r="I27" s="182">
        <v>0</v>
      </c>
      <c r="J27" s="182">
        <v>0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39">
        <f>SUM(K27:AO27)</f>
        <v>0</v>
      </c>
      <c r="AQ27" s="141">
        <f>AP27*H27</f>
        <v>0</v>
      </c>
      <c r="AR27" s="54"/>
      <c r="AS27" s="55"/>
      <c r="AT27" s="73"/>
      <c r="AV27" s="73"/>
    </row>
    <row r="28" spans="1:48" s="83" customFormat="1" ht="18" customHeight="1" thickBot="1" x14ac:dyDescent="0.3">
      <c r="A28" s="195" t="s">
        <v>18</v>
      </c>
      <c r="B28" s="196"/>
      <c r="C28" s="196"/>
      <c r="D28" s="196"/>
      <c r="E28" s="196"/>
      <c r="F28" s="196"/>
      <c r="G28" s="196"/>
      <c r="H28" s="197"/>
      <c r="I28" s="87"/>
      <c r="J28" s="87"/>
      <c r="K28" s="88">
        <f t="shared" ref="K28:AQ28" si="10">SUM(K23:K26)</f>
        <v>0</v>
      </c>
      <c r="L28" s="88">
        <f t="shared" si="10"/>
        <v>0</v>
      </c>
      <c r="M28" s="88">
        <f t="shared" si="10"/>
        <v>0</v>
      </c>
      <c r="N28" s="88">
        <f t="shared" si="10"/>
        <v>0</v>
      </c>
      <c r="O28" s="88">
        <f t="shared" si="10"/>
        <v>0</v>
      </c>
      <c r="P28" s="88">
        <f t="shared" si="10"/>
        <v>0</v>
      </c>
      <c r="Q28" s="88">
        <f t="shared" si="10"/>
        <v>0</v>
      </c>
      <c r="R28" s="88">
        <f t="shared" si="10"/>
        <v>0</v>
      </c>
      <c r="S28" s="88">
        <f t="shared" si="10"/>
        <v>0</v>
      </c>
      <c r="T28" s="88">
        <f t="shared" si="10"/>
        <v>0</v>
      </c>
      <c r="U28" s="88">
        <f t="shared" si="10"/>
        <v>0</v>
      </c>
      <c r="V28" s="88">
        <f t="shared" si="10"/>
        <v>0</v>
      </c>
      <c r="W28" s="88">
        <f t="shared" si="10"/>
        <v>0</v>
      </c>
      <c r="X28" s="88">
        <f t="shared" si="10"/>
        <v>0</v>
      </c>
      <c r="Y28" s="88">
        <f t="shared" si="10"/>
        <v>0</v>
      </c>
      <c r="Z28" s="88">
        <f t="shared" si="10"/>
        <v>0</v>
      </c>
      <c r="AA28" s="88">
        <f t="shared" si="10"/>
        <v>0</v>
      </c>
      <c r="AB28" s="88">
        <f t="shared" si="10"/>
        <v>0</v>
      </c>
      <c r="AC28" s="88">
        <f t="shared" si="10"/>
        <v>0</v>
      </c>
      <c r="AD28" s="88">
        <f t="shared" si="10"/>
        <v>0</v>
      </c>
      <c r="AE28" s="88">
        <f t="shared" si="10"/>
        <v>0</v>
      </c>
      <c r="AF28" s="88">
        <f t="shared" si="10"/>
        <v>0</v>
      </c>
      <c r="AG28" s="88">
        <f t="shared" si="10"/>
        <v>0</v>
      </c>
      <c r="AH28" s="88">
        <f t="shared" si="10"/>
        <v>0</v>
      </c>
      <c r="AI28" s="88">
        <f t="shared" si="10"/>
        <v>0</v>
      </c>
      <c r="AJ28" s="88">
        <f t="shared" si="10"/>
        <v>0</v>
      </c>
      <c r="AK28" s="88">
        <f t="shared" si="10"/>
        <v>0</v>
      </c>
      <c r="AL28" s="88">
        <f t="shared" si="10"/>
        <v>0</v>
      </c>
      <c r="AM28" s="88">
        <f t="shared" si="10"/>
        <v>0</v>
      </c>
      <c r="AN28" s="88">
        <f t="shared" si="10"/>
        <v>0</v>
      </c>
      <c r="AO28" s="88">
        <f t="shared" si="10"/>
        <v>0</v>
      </c>
      <c r="AP28" s="88">
        <f t="shared" si="10"/>
        <v>0</v>
      </c>
      <c r="AQ28" s="142">
        <f t="shared" si="10"/>
        <v>0</v>
      </c>
      <c r="AR28" s="142" t="e">
        <f>AQ28/AP28</f>
        <v>#DIV/0!</v>
      </c>
      <c r="AS28" s="65">
        <v>0</v>
      </c>
      <c r="AT28" s="140">
        <v>0</v>
      </c>
      <c r="AU28" s="69">
        <f>+AP28-AS28</f>
        <v>0</v>
      </c>
      <c r="AV28" s="140">
        <f>+AQ28-AT28</f>
        <v>0</v>
      </c>
    </row>
    <row r="29" spans="1:48" s="25" customFormat="1" ht="18" customHeight="1" x14ac:dyDescent="0.2">
      <c r="A29" s="77"/>
      <c r="B29" s="59"/>
      <c r="C29" s="40"/>
      <c r="D29" s="40"/>
      <c r="E29" s="9"/>
      <c r="F29" s="97"/>
      <c r="G29" s="97"/>
      <c r="H29" s="103"/>
      <c r="I29" s="60"/>
      <c r="J29" s="60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7"/>
      <c r="AQ29" s="71"/>
      <c r="AR29" s="17"/>
      <c r="AS29" s="17"/>
      <c r="AT29" s="67"/>
      <c r="AU29" s="1"/>
      <c r="AV29" s="67"/>
    </row>
    <row r="30" spans="1:48" s="62" customFormat="1" ht="18" customHeight="1" thickBot="1" x14ac:dyDescent="0.25">
      <c r="A30" s="198" t="s">
        <v>4</v>
      </c>
      <c r="B30" s="199"/>
      <c r="C30" s="199"/>
      <c r="D30" s="199"/>
      <c r="E30" s="199"/>
      <c r="F30" s="199"/>
      <c r="G30" s="199"/>
      <c r="H30" s="199"/>
      <c r="I30" s="74"/>
      <c r="J30" s="74"/>
      <c r="K30" s="72">
        <f t="shared" ref="K30:AQ30" si="11">K19+K10</f>
        <v>0</v>
      </c>
      <c r="L30" s="72">
        <f t="shared" si="11"/>
        <v>0</v>
      </c>
      <c r="M30" s="72">
        <f t="shared" si="11"/>
        <v>0</v>
      </c>
      <c r="N30" s="72">
        <f t="shared" si="11"/>
        <v>0</v>
      </c>
      <c r="O30" s="72">
        <f t="shared" si="11"/>
        <v>0</v>
      </c>
      <c r="P30" s="72">
        <f t="shared" si="11"/>
        <v>0</v>
      </c>
      <c r="Q30" s="72">
        <f t="shared" si="11"/>
        <v>0</v>
      </c>
      <c r="R30" s="72">
        <f t="shared" si="11"/>
        <v>0</v>
      </c>
      <c r="S30" s="72">
        <f t="shared" si="11"/>
        <v>0</v>
      </c>
      <c r="T30" s="72">
        <f t="shared" si="11"/>
        <v>0</v>
      </c>
      <c r="U30" s="72">
        <f t="shared" si="11"/>
        <v>0</v>
      </c>
      <c r="V30" s="72">
        <f t="shared" si="11"/>
        <v>0</v>
      </c>
      <c r="W30" s="72">
        <f t="shared" si="11"/>
        <v>0</v>
      </c>
      <c r="X30" s="72">
        <f t="shared" si="11"/>
        <v>0</v>
      </c>
      <c r="Y30" s="72">
        <f t="shared" si="11"/>
        <v>0</v>
      </c>
      <c r="Z30" s="72">
        <f t="shared" si="11"/>
        <v>0</v>
      </c>
      <c r="AA30" s="72">
        <f t="shared" si="11"/>
        <v>0</v>
      </c>
      <c r="AB30" s="72">
        <f t="shared" si="11"/>
        <v>0</v>
      </c>
      <c r="AC30" s="72">
        <f t="shared" si="11"/>
        <v>0</v>
      </c>
      <c r="AD30" s="72">
        <f t="shared" si="11"/>
        <v>0</v>
      </c>
      <c r="AE30" s="72">
        <f t="shared" si="11"/>
        <v>0</v>
      </c>
      <c r="AF30" s="72">
        <f t="shared" si="11"/>
        <v>0</v>
      </c>
      <c r="AG30" s="72">
        <f t="shared" si="11"/>
        <v>0</v>
      </c>
      <c r="AH30" s="72">
        <f t="shared" si="11"/>
        <v>0</v>
      </c>
      <c r="AI30" s="72">
        <f t="shared" si="11"/>
        <v>0</v>
      </c>
      <c r="AJ30" s="72">
        <f t="shared" si="11"/>
        <v>0</v>
      </c>
      <c r="AK30" s="72">
        <f t="shared" si="11"/>
        <v>0</v>
      </c>
      <c r="AL30" s="72">
        <f t="shared" si="11"/>
        <v>0</v>
      </c>
      <c r="AM30" s="72">
        <f t="shared" si="11"/>
        <v>0</v>
      </c>
      <c r="AN30" s="72">
        <f t="shared" si="11"/>
        <v>0</v>
      </c>
      <c r="AO30" s="72">
        <f t="shared" si="11"/>
        <v>0</v>
      </c>
      <c r="AP30" s="144">
        <f>AP19+AP10</f>
        <v>0</v>
      </c>
      <c r="AQ30" s="142">
        <f t="shared" si="11"/>
        <v>0</v>
      </c>
      <c r="AR30" s="142" t="e">
        <f>AQ30/AP30</f>
        <v>#DIV/0!</v>
      </c>
      <c r="AS30" s="65">
        <v>0</v>
      </c>
      <c r="AT30" s="140">
        <v>0</v>
      </c>
      <c r="AU30" s="69">
        <f>+AP30-AS30</f>
        <v>0</v>
      </c>
      <c r="AV30" s="140">
        <f>+AQ30-AT30</f>
        <v>0</v>
      </c>
    </row>
    <row r="31" spans="1:48" s="25" customFormat="1" ht="18" customHeight="1" thickBot="1" x14ac:dyDescent="0.25">
      <c r="A31" s="77"/>
      <c r="B31" s="59"/>
      <c r="C31" s="46"/>
      <c r="D31" s="46"/>
      <c r="E31" s="46"/>
      <c r="F31" s="96"/>
      <c r="G31" s="96"/>
      <c r="H31" s="102"/>
      <c r="I31" s="59"/>
      <c r="J31" s="5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71"/>
      <c r="AR31" s="19"/>
      <c r="AS31" s="19"/>
      <c r="AT31" s="67"/>
      <c r="AU31" s="20"/>
      <c r="AV31" s="20"/>
    </row>
    <row r="32" spans="1:48" s="2" customFormat="1" ht="20.100000000000001" customHeight="1" x14ac:dyDescent="0.2">
      <c r="A32" s="33" t="str">
        <f>A3</f>
        <v>Код</v>
      </c>
      <c r="B32" s="34" t="str">
        <f>B3</f>
        <v>Название группы</v>
      </c>
      <c r="C32" s="35" t="s">
        <v>8</v>
      </c>
      <c r="D32" s="35" t="s">
        <v>9</v>
      </c>
      <c r="E32" s="35" t="s">
        <v>10</v>
      </c>
      <c r="F32" s="3" t="s">
        <v>7</v>
      </c>
      <c r="G32" s="3" t="s">
        <v>5</v>
      </c>
      <c r="H32" s="35" t="s">
        <v>0</v>
      </c>
      <c r="I32" s="35"/>
      <c r="J32" s="35"/>
      <c r="K32" s="146">
        <f>K3</f>
        <v>6</v>
      </c>
      <c r="L32" s="146">
        <f t="shared" ref="L32:AO32" si="12">L3</f>
        <v>7</v>
      </c>
      <c r="M32" s="146">
        <f t="shared" si="12"/>
        <v>1</v>
      </c>
      <c r="N32" s="146">
        <f t="shared" si="12"/>
        <v>2</v>
      </c>
      <c r="O32" s="146">
        <f t="shared" si="12"/>
        <v>3</v>
      </c>
      <c r="P32" s="146">
        <f t="shared" si="12"/>
        <v>4</v>
      </c>
      <c r="Q32" s="146">
        <f t="shared" si="12"/>
        <v>5</v>
      </c>
      <c r="R32" s="146">
        <f t="shared" si="12"/>
        <v>6</v>
      </c>
      <c r="S32" s="146">
        <f t="shared" si="12"/>
        <v>7</v>
      </c>
      <c r="T32" s="146">
        <f t="shared" si="12"/>
        <v>1</v>
      </c>
      <c r="U32" s="146">
        <f t="shared" si="12"/>
        <v>2</v>
      </c>
      <c r="V32" s="146">
        <f t="shared" si="12"/>
        <v>3</v>
      </c>
      <c r="W32" s="146">
        <f t="shared" si="12"/>
        <v>4</v>
      </c>
      <c r="X32" s="146">
        <f t="shared" si="12"/>
        <v>5</v>
      </c>
      <c r="Y32" s="146">
        <f t="shared" si="12"/>
        <v>6</v>
      </c>
      <c r="Z32" s="146">
        <f t="shared" si="12"/>
        <v>7</v>
      </c>
      <c r="AA32" s="146">
        <f t="shared" si="12"/>
        <v>1</v>
      </c>
      <c r="AB32" s="146">
        <f t="shared" si="12"/>
        <v>2</v>
      </c>
      <c r="AC32" s="146">
        <f t="shared" si="12"/>
        <v>3</v>
      </c>
      <c r="AD32" s="146">
        <f t="shared" si="12"/>
        <v>4</v>
      </c>
      <c r="AE32" s="146">
        <f t="shared" si="12"/>
        <v>5</v>
      </c>
      <c r="AF32" s="146">
        <f t="shared" si="12"/>
        <v>6</v>
      </c>
      <c r="AG32" s="146">
        <f t="shared" si="12"/>
        <v>7</v>
      </c>
      <c r="AH32" s="146">
        <f t="shared" si="12"/>
        <v>1</v>
      </c>
      <c r="AI32" s="146">
        <f t="shared" si="12"/>
        <v>2</v>
      </c>
      <c r="AJ32" s="146">
        <f t="shared" si="12"/>
        <v>3</v>
      </c>
      <c r="AK32" s="146">
        <f t="shared" si="12"/>
        <v>4</v>
      </c>
      <c r="AL32" s="146">
        <f t="shared" si="12"/>
        <v>5</v>
      </c>
      <c r="AM32" s="146">
        <f t="shared" si="12"/>
        <v>6</v>
      </c>
      <c r="AN32" s="146">
        <f t="shared" si="12"/>
        <v>7</v>
      </c>
      <c r="AO32" s="146">
        <f t="shared" si="12"/>
        <v>1</v>
      </c>
      <c r="AP32" s="49" t="str">
        <f>AP3</f>
        <v>Всего комнат  в блоке</v>
      </c>
      <c r="AQ32" s="159" t="str">
        <f>AQ3</f>
        <v>Выручка</v>
      </c>
      <c r="AR32" s="18"/>
      <c r="AS32" s="19"/>
      <c r="AT32" s="20"/>
      <c r="AU32" s="20"/>
      <c r="AV32" s="20"/>
    </row>
    <row r="33" spans="1:114" s="2" customFormat="1" ht="20.100000000000001" customHeight="1" x14ac:dyDescent="0.2">
      <c r="A33" s="193" t="s">
        <v>33</v>
      </c>
      <c r="B33" s="194"/>
      <c r="C33" s="10"/>
      <c r="D33" s="10"/>
      <c r="E33" s="10"/>
      <c r="F33" s="52"/>
      <c r="G33" s="52"/>
      <c r="H33" s="182">
        <v>0</v>
      </c>
      <c r="I33" s="182">
        <v>0</v>
      </c>
      <c r="J33" s="182">
        <v>0</v>
      </c>
      <c r="K33" s="155">
        <f>K4</f>
        <v>44562</v>
      </c>
      <c r="L33" s="155">
        <f t="shared" ref="L33:AN33" si="13">L4</f>
        <v>44563</v>
      </c>
      <c r="M33" s="155">
        <f t="shared" si="13"/>
        <v>44564</v>
      </c>
      <c r="N33" s="155">
        <f t="shared" si="13"/>
        <v>44565</v>
      </c>
      <c r="O33" s="155">
        <f t="shared" si="13"/>
        <v>44566</v>
      </c>
      <c r="P33" s="155">
        <f t="shared" si="13"/>
        <v>44567</v>
      </c>
      <c r="Q33" s="155">
        <f t="shared" si="13"/>
        <v>44568</v>
      </c>
      <c r="R33" s="155">
        <f t="shared" si="13"/>
        <v>44569</v>
      </c>
      <c r="S33" s="155">
        <f t="shared" si="13"/>
        <v>44570</v>
      </c>
      <c r="T33" s="155">
        <f t="shared" si="13"/>
        <v>44571</v>
      </c>
      <c r="U33" s="155">
        <f t="shared" si="13"/>
        <v>44572</v>
      </c>
      <c r="V33" s="155">
        <f t="shared" si="13"/>
        <v>44573</v>
      </c>
      <c r="W33" s="155">
        <f t="shared" si="13"/>
        <v>44574</v>
      </c>
      <c r="X33" s="160">
        <f t="shared" si="13"/>
        <v>44575</v>
      </c>
      <c r="Y33" s="155">
        <f t="shared" si="13"/>
        <v>44576</v>
      </c>
      <c r="Z33" s="155">
        <f t="shared" si="13"/>
        <v>44577</v>
      </c>
      <c r="AA33" s="155">
        <f t="shared" si="13"/>
        <v>44578</v>
      </c>
      <c r="AB33" s="155">
        <f t="shared" si="13"/>
        <v>44579</v>
      </c>
      <c r="AC33" s="155">
        <f t="shared" si="13"/>
        <v>44580</v>
      </c>
      <c r="AD33" s="161">
        <f t="shared" si="13"/>
        <v>44581</v>
      </c>
      <c r="AE33" s="161">
        <f t="shared" si="13"/>
        <v>44582</v>
      </c>
      <c r="AF33" s="155">
        <f t="shared" si="13"/>
        <v>44583</v>
      </c>
      <c r="AG33" s="155">
        <f t="shared" si="13"/>
        <v>44584</v>
      </c>
      <c r="AH33" s="155">
        <f t="shared" si="13"/>
        <v>44585</v>
      </c>
      <c r="AI33" s="155">
        <f t="shared" si="13"/>
        <v>44586</v>
      </c>
      <c r="AJ33" s="155">
        <f t="shared" si="13"/>
        <v>44587</v>
      </c>
      <c r="AK33" s="155">
        <f t="shared" si="13"/>
        <v>44588</v>
      </c>
      <c r="AL33" s="155">
        <f t="shared" si="13"/>
        <v>44589</v>
      </c>
      <c r="AM33" s="155">
        <f t="shared" si="13"/>
        <v>44590</v>
      </c>
      <c r="AN33" s="155">
        <f t="shared" si="13"/>
        <v>44591</v>
      </c>
      <c r="AO33" s="155">
        <f>AO4</f>
        <v>44592</v>
      </c>
      <c r="AP33" s="50"/>
      <c r="AQ33" s="37"/>
      <c r="AR33" s="18"/>
      <c r="AS33" s="19"/>
      <c r="AT33" s="20"/>
      <c r="AU33" s="20"/>
      <c r="AV33" s="20"/>
    </row>
    <row r="34" spans="1:114" s="53" customFormat="1" ht="18" customHeight="1" x14ac:dyDescent="0.2">
      <c r="A34" s="76"/>
      <c r="B34" s="128"/>
      <c r="C34" s="125"/>
      <c r="D34" s="125"/>
      <c r="E34" s="107"/>
      <c r="F34" s="108"/>
      <c r="G34" s="108"/>
      <c r="H34" s="182">
        <v>0</v>
      </c>
      <c r="I34" s="182">
        <v>0</v>
      </c>
      <c r="J34" s="182">
        <v>0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93">
        <f>SUM(J34:AO34)</f>
        <v>0</v>
      </c>
      <c r="AQ34" s="141">
        <f>AP34*H34</f>
        <v>0</v>
      </c>
      <c r="AR34" s="147"/>
      <c r="AS34" s="148"/>
      <c r="AT34" s="148"/>
      <c r="AU34" s="148"/>
      <c r="AV34" s="148"/>
    </row>
    <row r="35" spans="1:114" s="27" customFormat="1" ht="18" customHeight="1" x14ac:dyDescent="0.2">
      <c r="A35" s="38"/>
      <c r="B35" s="128"/>
      <c r="C35" s="125"/>
      <c r="D35" s="125"/>
      <c r="E35" s="28"/>
      <c r="F35" s="108"/>
      <c r="G35" s="108"/>
      <c r="H35" s="182">
        <v>0</v>
      </c>
      <c r="I35" s="182">
        <v>0</v>
      </c>
      <c r="J35" s="182">
        <v>0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93">
        <f>SUM(K35:AO35)</f>
        <v>0</v>
      </c>
      <c r="AQ35" s="141">
        <f>AP35*H35</f>
        <v>0</v>
      </c>
      <c r="AR35" s="147"/>
      <c r="AS35" s="148"/>
      <c r="AT35" s="148"/>
      <c r="AU35" s="148"/>
      <c r="AV35" s="148"/>
    </row>
    <row r="36" spans="1:114" s="27" customFormat="1" ht="18" customHeight="1" x14ac:dyDescent="0.2">
      <c r="A36" s="132"/>
      <c r="B36" s="128"/>
      <c r="C36" s="125"/>
      <c r="D36" s="125"/>
      <c r="E36" s="125"/>
      <c r="F36" s="108"/>
      <c r="G36" s="108"/>
      <c r="H36" s="182">
        <v>0</v>
      </c>
      <c r="I36" s="182">
        <v>0</v>
      </c>
      <c r="J36" s="182">
        <v>0</v>
      </c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39">
        <f>SUM(K36:AO36)</f>
        <v>0</v>
      </c>
      <c r="AQ36" s="141">
        <f>AP36*H36</f>
        <v>0</v>
      </c>
      <c r="AR36" s="147"/>
      <c r="AS36" s="148"/>
      <c r="AT36" s="148"/>
      <c r="AU36" s="148"/>
      <c r="AV36" s="148"/>
    </row>
    <row r="37" spans="1:114" s="27" customFormat="1" ht="18" customHeight="1" x14ac:dyDescent="0.2">
      <c r="A37" s="38"/>
      <c r="B37" s="128"/>
      <c r="C37" s="125"/>
      <c r="D37" s="125"/>
      <c r="E37" s="28"/>
      <c r="F37" s="108"/>
      <c r="G37" s="108"/>
      <c r="H37" s="182">
        <v>0</v>
      </c>
      <c r="I37" s="182">
        <v>0</v>
      </c>
      <c r="J37" s="182">
        <v>0</v>
      </c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93">
        <f>SUM(K37:AO37)</f>
        <v>0</v>
      </c>
      <c r="AQ37" s="141">
        <f>AP37*H37</f>
        <v>0</v>
      </c>
      <c r="AR37" s="147"/>
      <c r="AS37" s="148"/>
      <c r="AT37" s="148"/>
      <c r="AU37" s="148"/>
      <c r="AV37" s="148"/>
    </row>
    <row r="38" spans="1:114" s="53" customFormat="1" ht="18" customHeight="1" x14ac:dyDescent="0.2">
      <c r="A38" s="130"/>
      <c r="B38" s="128"/>
      <c r="C38" s="125"/>
      <c r="D38" s="125"/>
      <c r="E38" s="107"/>
      <c r="F38" s="108"/>
      <c r="G38" s="108"/>
      <c r="H38" s="182">
        <v>0</v>
      </c>
      <c r="I38" s="182">
        <v>0</v>
      </c>
      <c r="J38" s="182">
        <v>0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93">
        <f>SUM(K38:AO38)</f>
        <v>0</v>
      </c>
      <c r="AQ38" s="141">
        <f>AP38*H38</f>
        <v>0</v>
      </c>
      <c r="AR38" s="147"/>
      <c r="AS38" s="148"/>
      <c r="AT38" s="148"/>
      <c r="AU38" s="148"/>
      <c r="AV38" s="148"/>
    </row>
    <row r="39" spans="1:114" s="83" customFormat="1" ht="18" customHeight="1" thickBot="1" x14ac:dyDescent="0.3">
      <c r="A39" s="195" t="s">
        <v>18</v>
      </c>
      <c r="B39" s="196"/>
      <c r="C39" s="196"/>
      <c r="D39" s="196"/>
      <c r="E39" s="196"/>
      <c r="F39" s="196"/>
      <c r="G39" s="196"/>
      <c r="H39" s="197"/>
      <c r="I39" s="87"/>
      <c r="J39" s="87"/>
      <c r="K39" s="90">
        <f t="shared" ref="K39:AO39" si="14">SUM(K34:K38)</f>
        <v>0</v>
      </c>
      <c r="L39" s="90">
        <f t="shared" si="14"/>
        <v>0</v>
      </c>
      <c r="M39" s="90">
        <f t="shared" si="14"/>
        <v>0</v>
      </c>
      <c r="N39" s="90">
        <f t="shared" si="14"/>
        <v>0</v>
      </c>
      <c r="O39" s="90">
        <f t="shared" si="14"/>
        <v>0</v>
      </c>
      <c r="P39" s="90">
        <f t="shared" si="14"/>
        <v>0</v>
      </c>
      <c r="Q39" s="90">
        <f t="shared" si="14"/>
        <v>0</v>
      </c>
      <c r="R39" s="90">
        <f t="shared" si="14"/>
        <v>0</v>
      </c>
      <c r="S39" s="90">
        <f t="shared" si="14"/>
        <v>0</v>
      </c>
      <c r="T39" s="90">
        <f t="shared" si="14"/>
        <v>0</v>
      </c>
      <c r="U39" s="90">
        <f t="shared" si="14"/>
        <v>0</v>
      </c>
      <c r="V39" s="90">
        <f t="shared" si="14"/>
        <v>0</v>
      </c>
      <c r="W39" s="90">
        <f t="shared" si="14"/>
        <v>0</v>
      </c>
      <c r="X39" s="90">
        <f t="shared" si="14"/>
        <v>0</v>
      </c>
      <c r="Y39" s="90">
        <f t="shared" si="14"/>
        <v>0</v>
      </c>
      <c r="Z39" s="90">
        <f t="shared" si="14"/>
        <v>0</v>
      </c>
      <c r="AA39" s="90">
        <f t="shared" si="14"/>
        <v>0</v>
      </c>
      <c r="AB39" s="90">
        <f t="shared" si="14"/>
        <v>0</v>
      </c>
      <c r="AC39" s="90">
        <f t="shared" si="14"/>
        <v>0</v>
      </c>
      <c r="AD39" s="90">
        <f t="shared" si="14"/>
        <v>0</v>
      </c>
      <c r="AE39" s="90">
        <f t="shared" si="14"/>
        <v>0</v>
      </c>
      <c r="AF39" s="90">
        <f t="shared" si="14"/>
        <v>0</v>
      </c>
      <c r="AG39" s="90">
        <f t="shared" si="14"/>
        <v>0</v>
      </c>
      <c r="AH39" s="90">
        <f t="shared" si="14"/>
        <v>0</v>
      </c>
      <c r="AI39" s="90">
        <f t="shared" si="14"/>
        <v>0</v>
      </c>
      <c r="AJ39" s="90">
        <f t="shared" si="14"/>
        <v>0</v>
      </c>
      <c r="AK39" s="90">
        <f t="shared" si="14"/>
        <v>0</v>
      </c>
      <c r="AL39" s="90">
        <f t="shared" si="14"/>
        <v>0</v>
      </c>
      <c r="AM39" s="90">
        <f t="shared" si="14"/>
        <v>0</v>
      </c>
      <c r="AN39" s="90">
        <f t="shared" si="14"/>
        <v>0</v>
      </c>
      <c r="AO39" s="90">
        <f t="shared" si="14"/>
        <v>0</v>
      </c>
      <c r="AP39" s="89">
        <f>SUM(K39:AO39)</f>
        <v>0</v>
      </c>
      <c r="AQ39" s="142">
        <f>SUM(AQ34:AQ38)</f>
        <v>0</v>
      </c>
      <c r="AR39" s="18"/>
      <c r="AS39" s="19"/>
      <c r="AT39" s="20"/>
      <c r="AU39" s="20"/>
      <c r="AV39" s="20"/>
    </row>
    <row r="40" spans="1:114" s="25" customFormat="1" ht="20.100000000000001" customHeight="1" x14ac:dyDescent="0.2">
      <c r="A40" s="78"/>
      <c r="B40" s="42"/>
      <c r="C40" s="9"/>
      <c r="D40" s="9"/>
      <c r="E40" s="9"/>
      <c r="F40" s="97"/>
      <c r="G40" s="97"/>
      <c r="H40" s="104"/>
      <c r="I40" s="43"/>
      <c r="J40" s="43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17"/>
      <c r="AQ40" s="67"/>
      <c r="AR40" s="17"/>
      <c r="AS40" s="21"/>
      <c r="AT40" s="21"/>
      <c r="AU40" s="20"/>
      <c r="AV40" s="20"/>
    </row>
    <row r="41" spans="1:114" s="25" customFormat="1" x14ac:dyDescent="0.2">
      <c r="A41" s="79"/>
      <c r="B41" s="42"/>
      <c r="C41" s="9"/>
      <c r="D41" s="9"/>
      <c r="E41" s="9"/>
      <c r="F41" s="97"/>
      <c r="G41" s="97"/>
      <c r="H41" s="104"/>
      <c r="I41" s="43"/>
      <c r="J41" s="43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17"/>
      <c r="AQ41" s="67"/>
      <c r="AR41" s="24"/>
      <c r="AS41" s="21"/>
      <c r="AT41" s="21"/>
      <c r="AU41" s="20"/>
      <c r="AV41" s="20"/>
    </row>
    <row r="42" spans="1:114" s="25" customFormat="1" x14ac:dyDescent="0.2">
      <c r="A42" s="150" t="s">
        <v>15</v>
      </c>
      <c r="B42" s="44"/>
      <c r="C42" s="9"/>
      <c r="D42" s="9"/>
      <c r="E42" s="9"/>
      <c r="F42" s="97"/>
      <c r="G42" s="97"/>
      <c r="H42" s="10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32">
        <v>0</v>
      </c>
      <c r="AQ42" s="135">
        <v>0</v>
      </c>
      <c r="AR42" s="145" t="e">
        <f>AQ42/AP42</f>
        <v>#DIV/0!</v>
      </c>
      <c r="AS42" s="21"/>
      <c r="AT42" s="21"/>
      <c r="AU42" s="20"/>
      <c r="AV42" s="20"/>
    </row>
    <row r="43" spans="1:114" s="25" customFormat="1" x14ac:dyDescent="0.2">
      <c r="A43" s="81"/>
      <c r="B43" s="42"/>
      <c r="C43" s="9"/>
      <c r="D43" s="9"/>
      <c r="E43" s="9"/>
      <c r="F43" s="97"/>
      <c r="G43" s="97"/>
      <c r="H43" s="104"/>
      <c r="I43" s="43"/>
      <c r="J43" s="43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17"/>
      <c r="AQ43" s="67"/>
      <c r="AR43" s="17"/>
      <c r="AS43" s="21"/>
      <c r="AT43" s="21"/>
      <c r="AU43" s="20"/>
      <c r="AV43" s="20"/>
    </row>
    <row r="44" spans="1:114" s="25" customFormat="1" x14ac:dyDescent="0.2">
      <c r="A44" s="151" t="s">
        <v>16</v>
      </c>
      <c r="B44" s="46"/>
      <c r="C44" s="9"/>
      <c r="D44" s="9"/>
      <c r="E44" s="9"/>
      <c r="F44" s="97"/>
      <c r="G44" s="97"/>
      <c r="H44" s="94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22">
        <f>AP30-AP42</f>
        <v>0</v>
      </c>
      <c r="AQ44" s="135">
        <f>AQ30-AQ42</f>
        <v>0</v>
      </c>
      <c r="AR44" s="9"/>
      <c r="AS44" s="16"/>
      <c r="AT44" s="16"/>
    </row>
    <row r="45" spans="1:114" s="25" customFormat="1" x14ac:dyDescent="0.2">
      <c r="A45" s="152" t="s">
        <v>17</v>
      </c>
      <c r="B45" s="47"/>
      <c r="C45" s="31"/>
      <c r="D45" s="31"/>
      <c r="E45" s="31"/>
      <c r="F45" s="98"/>
      <c r="G45" s="98"/>
      <c r="H45" s="106"/>
      <c r="I45" s="48"/>
      <c r="J45" s="48"/>
      <c r="K45" s="137">
        <v>0</v>
      </c>
      <c r="L45" s="137">
        <v>0</v>
      </c>
      <c r="M45" s="137">
        <v>0</v>
      </c>
      <c r="N45" s="137">
        <v>0</v>
      </c>
      <c r="O45" s="137">
        <v>0</v>
      </c>
      <c r="P45" s="137">
        <v>0</v>
      </c>
      <c r="Q45" s="137">
        <v>0</v>
      </c>
      <c r="R45" s="137">
        <v>0</v>
      </c>
      <c r="S45" s="137">
        <v>0</v>
      </c>
      <c r="T45" s="137">
        <v>0</v>
      </c>
      <c r="U45" s="137">
        <v>0</v>
      </c>
      <c r="V45" s="137">
        <v>0</v>
      </c>
      <c r="W45" s="137">
        <v>0</v>
      </c>
      <c r="X45" s="137">
        <v>0</v>
      </c>
      <c r="Y45" s="137">
        <v>0</v>
      </c>
      <c r="Z45" s="137">
        <v>0</v>
      </c>
      <c r="AA45" s="137">
        <v>0</v>
      </c>
      <c r="AB45" s="137">
        <v>0</v>
      </c>
      <c r="AC45" s="137">
        <v>0</v>
      </c>
      <c r="AD45" s="137">
        <v>0</v>
      </c>
      <c r="AE45" s="137">
        <v>0</v>
      </c>
      <c r="AF45" s="137">
        <v>0</v>
      </c>
      <c r="AG45" s="137">
        <v>0</v>
      </c>
      <c r="AH45" s="137">
        <v>0</v>
      </c>
      <c r="AI45" s="137">
        <v>0</v>
      </c>
      <c r="AJ45" s="137">
        <v>0</v>
      </c>
      <c r="AK45" s="137">
        <v>0</v>
      </c>
      <c r="AL45" s="137">
        <v>0</v>
      </c>
      <c r="AM45" s="137">
        <v>0</v>
      </c>
      <c r="AN45" s="137">
        <v>0</v>
      </c>
      <c r="AO45" s="137">
        <v>0</v>
      </c>
      <c r="AP45" s="19"/>
      <c r="AQ45" s="67"/>
      <c r="AR45" s="19"/>
      <c r="AS45" s="20"/>
      <c r="AT45" s="20"/>
      <c r="AU45" s="20"/>
      <c r="AV45" s="20"/>
    </row>
    <row r="46" spans="1:114" s="25" customFormat="1" x14ac:dyDescent="0.2">
      <c r="A46" s="81"/>
      <c r="B46" s="42"/>
      <c r="C46" s="17"/>
      <c r="D46" s="17"/>
      <c r="E46" s="17"/>
      <c r="F46" s="99"/>
      <c r="G46" s="99"/>
      <c r="H46" s="104"/>
      <c r="I46" s="43"/>
      <c r="J46" s="43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19"/>
      <c r="AQ46" s="67"/>
      <c r="AR46" s="19"/>
      <c r="AS46" s="20"/>
      <c r="AT46" s="20"/>
      <c r="AU46" s="20"/>
      <c r="AV46" s="20"/>
    </row>
    <row r="47" spans="1:114" s="25" customFormat="1" x14ac:dyDescent="0.2">
      <c r="A47" s="81"/>
      <c r="B47" s="42"/>
      <c r="C47" s="42"/>
      <c r="D47" s="42"/>
      <c r="E47" s="42"/>
      <c r="F47" s="100"/>
      <c r="G47" s="100"/>
      <c r="H47" s="102"/>
      <c r="I47" s="59"/>
      <c r="J47" s="5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67"/>
      <c r="AR47" s="19"/>
      <c r="AS47" s="19"/>
      <c r="AT47" s="19"/>
      <c r="AU47" s="19"/>
      <c r="AV47" s="19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</row>
    <row r="48" spans="1:114" s="25" customFormat="1" x14ac:dyDescent="0.2">
      <c r="A48" s="81"/>
      <c r="B48" s="42"/>
      <c r="C48" s="42"/>
      <c r="D48" s="42"/>
      <c r="E48" s="42"/>
      <c r="F48" s="100"/>
      <c r="G48" s="100"/>
      <c r="H48" s="102"/>
      <c r="I48" s="59"/>
      <c r="J48" s="5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67"/>
      <c r="AR48" s="19"/>
      <c r="AS48" s="19"/>
      <c r="AT48" s="19"/>
      <c r="AU48" s="19"/>
      <c r="AV48" s="19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</row>
    <row r="49" spans="1:114" s="25" customFormat="1" x14ac:dyDescent="0.2">
      <c r="A49" s="81"/>
      <c r="B49" s="42"/>
      <c r="C49" s="42"/>
      <c r="D49" s="42"/>
      <c r="E49" s="42"/>
      <c r="F49" s="100"/>
      <c r="G49" s="100"/>
      <c r="H49" s="102"/>
      <c r="I49" s="59"/>
      <c r="J49" s="5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67"/>
      <c r="AR49" s="19"/>
      <c r="AS49" s="19"/>
      <c r="AT49" s="19"/>
      <c r="AU49" s="19"/>
      <c r="AV49" s="19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</row>
    <row r="50" spans="1:114" s="25" customFormat="1" x14ac:dyDescent="0.2">
      <c r="A50" s="81"/>
      <c r="B50" s="42"/>
      <c r="C50" s="44"/>
      <c r="D50" s="44"/>
      <c r="E50" s="44"/>
      <c r="F50" s="101"/>
      <c r="G50" s="101"/>
      <c r="H50" s="102"/>
      <c r="I50" s="59"/>
      <c r="J50" s="5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67"/>
      <c r="AR50" s="19"/>
      <c r="AS50" s="19"/>
      <c r="AT50" s="19"/>
      <c r="AU50" s="19"/>
      <c r="AV50" s="19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</row>
    <row r="51" spans="1:114" s="25" customFormat="1" x14ac:dyDescent="0.2">
      <c r="A51" s="81"/>
      <c r="B51" s="42"/>
      <c r="C51" s="42"/>
      <c r="D51" s="42"/>
      <c r="E51" s="42"/>
      <c r="F51" s="100"/>
      <c r="G51" s="100"/>
      <c r="H51" s="102"/>
      <c r="I51" s="59"/>
      <c r="J51" s="5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67"/>
      <c r="AR51" s="19"/>
      <c r="AS51" s="19"/>
      <c r="AT51" s="19"/>
      <c r="AU51" s="19"/>
      <c r="AV51" s="19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</row>
    <row r="52" spans="1:114" s="25" customFormat="1" x14ac:dyDescent="0.2">
      <c r="A52" s="81"/>
      <c r="B52" s="59"/>
      <c r="C52" s="46"/>
      <c r="D52" s="46"/>
      <c r="E52" s="46"/>
      <c r="F52" s="96"/>
      <c r="G52" s="96"/>
      <c r="H52" s="102"/>
      <c r="I52" s="59"/>
      <c r="J52" s="5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67"/>
      <c r="AR52" s="19"/>
      <c r="AS52" s="19"/>
      <c r="AT52" s="19"/>
      <c r="AU52" s="19"/>
      <c r="AV52" s="19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</row>
    <row r="53" spans="1:114" s="25" customFormat="1" x14ac:dyDescent="0.2">
      <c r="A53" s="81"/>
      <c r="B53" s="59"/>
      <c r="C53" s="59"/>
      <c r="D53" s="59"/>
      <c r="E53" s="59"/>
      <c r="F53" s="102"/>
      <c r="G53" s="102"/>
      <c r="H53" s="102"/>
      <c r="I53" s="59"/>
      <c r="J53" s="5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67"/>
      <c r="AR53" s="19"/>
      <c r="AS53" s="19"/>
      <c r="AT53" s="19"/>
      <c r="AU53" s="19"/>
      <c r="AV53" s="19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</row>
    <row r="54" spans="1:114" s="25" customFormat="1" x14ac:dyDescent="0.2">
      <c r="A54" s="81"/>
      <c r="B54" s="59"/>
      <c r="C54" s="59"/>
      <c r="D54" s="59"/>
      <c r="E54" s="59"/>
      <c r="F54" s="100"/>
      <c r="G54" s="100"/>
      <c r="H54" s="102"/>
      <c r="I54" s="59"/>
      <c r="J54" s="5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67"/>
      <c r="AR54" s="19"/>
      <c r="AS54" s="19"/>
      <c r="AT54" s="19"/>
      <c r="AU54" s="19"/>
      <c r="AV54" s="19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</row>
    <row r="55" spans="1:114" s="25" customFormat="1" x14ac:dyDescent="0.2">
      <c r="A55" s="81"/>
      <c r="B55" s="59"/>
      <c r="C55" s="59"/>
      <c r="D55" s="59"/>
      <c r="E55" s="59"/>
      <c r="F55" s="100"/>
      <c r="G55" s="100"/>
      <c r="H55" s="102"/>
      <c r="I55" s="59"/>
      <c r="J55" s="5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67"/>
      <c r="AR55" s="19"/>
      <c r="AS55" s="19"/>
      <c r="AT55" s="19"/>
      <c r="AU55" s="19"/>
      <c r="AV55" s="19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</row>
    <row r="56" spans="1:114" s="25" customFormat="1" x14ac:dyDescent="0.2">
      <c r="A56" s="81"/>
      <c r="B56" s="42"/>
      <c r="C56" s="42"/>
      <c r="D56" s="42"/>
      <c r="E56" s="42"/>
      <c r="F56" s="100"/>
      <c r="G56" s="100"/>
      <c r="H56" s="102"/>
      <c r="I56" s="59"/>
      <c r="J56" s="5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67"/>
      <c r="AR56" s="19"/>
      <c r="AS56" s="19"/>
      <c r="AT56" s="19"/>
      <c r="AU56" s="19"/>
      <c r="AV56" s="19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</row>
    <row r="57" spans="1:114" s="25" customFormat="1" x14ac:dyDescent="0.2">
      <c r="A57" s="81"/>
      <c r="B57" s="42"/>
      <c r="C57" s="42"/>
      <c r="D57" s="42"/>
      <c r="E57" s="42"/>
      <c r="F57" s="100"/>
      <c r="G57" s="100"/>
      <c r="H57" s="102"/>
      <c r="I57" s="59"/>
      <c r="J57" s="5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67"/>
      <c r="AR57" s="19"/>
      <c r="AS57" s="19"/>
      <c r="AT57" s="19"/>
      <c r="AU57" s="19"/>
      <c r="AV57" s="19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</row>
    <row r="58" spans="1:114" s="25" customFormat="1" x14ac:dyDescent="0.2">
      <c r="A58" s="81"/>
      <c r="B58" s="42"/>
      <c r="C58" s="42"/>
      <c r="D58" s="42"/>
      <c r="E58" s="42"/>
      <c r="F58" s="100"/>
      <c r="G58" s="100"/>
      <c r="H58" s="102"/>
      <c r="I58" s="59"/>
      <c r="J58" s="5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67"/>
      <c r="AR58" s="19"/>
      <c r="AS58" s="19"/>
      <c r="AT58" s="19"/>
      <c r="AU58" s="19"/>
      <c r="AV58" s="19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</row>
    <row r="59" spans="1:114" x14ac:dyDescent="0.2">
      <c r="A59" s="81"/>
      <c r="C59" s="42"/>
      <c r="D59" s="42"/>
      <c r="E59" s="42"/>
      <c r="F59" s="100"/>
      <c r="G59" s="100"/>
      <c r="H59" s="102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67"/>
      <c r="AR59" s="59"/>
      <c r="AS59" s="59"/>
      <c r="AT59" s="59"/>
      <c r="AU59" s="59"/>
      <c r="AV59" s="59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</row>
    <row r="60" spans="1:114" x14ac:dyDescent="0.2">
      <c r="A60" s="81"/>
      <c r="C60" s="42"/>
      <c r="D60" s="42"/>
      <c r="E60" s="42"/>
      <c r="F60" s="100"/>
      <c r="G60" s="100"/>
      <c r="H60" s="102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67"/>
      <c r="AR60" s="59"/>
      <c r="AS60" s="59"/>
      <c r="AT60" s="59"/>
      <c r="AU60" s="59"/>
      <c r="AV60" s="59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</row>
    <row r="61" spans="1:114" x14ac:dyDescent="0.2">
      <c r="A61" s="81"/>
      <c r="C61" s="42"/>
      <c r="D61" s="42"/>
      <c r="E61" s="42"/>
      <c r="F61" s="100"/>
      <c r="G61" s="100"/>
      <c r="H61" s="102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67"/>
      <c r="AR61" s="59"/>
      <c r="AS61" s="59"/>
      <c r="AT61" s="59"/>
      <c r="AU61" s="59"/>
      <c r="AV61" s="59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</row>
    <row r="62" spans="1:114" x14ac:dyDescent="0.2">
      <c r="C62" s="42"/>
      <c r="D62" s="42"/>
      <c r="E62" s="42"/>
      <c r="F62" s="100"/>
      <c r="G62" s="100"/>
      <c r="H62" s="9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67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</row>
    <row r="63" spans="1:114" x14ac:dyDescent="0.2">
      <c r="C63" s="42"/>
      <c r="D63" s="42"/>
      <c r="E63" s="42"/>
      <c r="F63" s="100"/>
      <c r="G63" s="100"/>
      <c r="H63" s="9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67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</row>
    <row r="64" spans="1:114" x14ac:dyDescent="0.2">
      <c r="C64" s="42"/>
      <c r="D64" s="42"/>
      <c r="E64" s="42"/>
      <c r="F64" s="100"/>
      <c r="G64" s="100"/>
      <c r="H64" s="9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67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</row>
    <row r="65" spans="3:114" x14ac:dyDescent="0.2">
      <c r="C65" s="42"/>
      <c r="D65" s="42"/>
      <c r="E65" s="42"/>
      <c r="F65" s="100"/>
      <c r="G65" s="100"/>
      <c r="H65" s="9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67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</row>
    <row r="66" spans="3:114" x14ac:dyDescent="0.2">
      <c r="C66" s="42"/>
      <c r="D66" s="42"/>
      <c r="E66" s="42"/>
      <c r="F66" s="100"/>
      <c r="G66" s="100"/>
      <c r="H66" s="9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67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</row>
    <row r="67" spans="3:114" x14ac:dyDescent="0.2">
      <c r="C67" s="42"/>
      <c r="D67" s="42"/>
      <c r="E67" s="42"/>
      <c r="F67" s="100"/>
      <c r="G67" s="100"/>
      <c r="H67" s="9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6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</row>
    <row r="68" spans="3:114" x14ac:dyDescent="0.2">
      <c r="C68" s="42"/>
      <c r="D68" s="42"/>
      <c r="E68" s="42"/>
      <c r="F68" s="100"/>
      <c r="G68" s="100"/>
      <c r="H68" s="9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67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</row>
    <row r="69" spans="3:114" x14ac:dyDescent="0.2">
      <c r="C69" s="42"/>
      <c r="D69" s="42"/>
      <c r="E69" s="42"/>
      <c r="F69" s="100"/>
      <c r="G69" s="100"/>
      <c r="H69" s="9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67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</row>
    <row r="70" spans="3:114" x14ac:dyDescent="0.2">
      <c r="H70" s="9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67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</row>
    <row r="71" spans="3:114" x14ac:dyDescent="0.2">
      <c r="H71" s="9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67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</row>
    <row r="72" spans="3:114" x14ac:dyDescent="0.2">
      <c r="H72" s="9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67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</row>
    <row r="73" spans="3:114" x14ac:dyDescent="0.2">
      <c r="H73" s="9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67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</row>
    <row r="74" spans="3:114" x14ac:dyDescent="0.2">
      <c r="H74" s="9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67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</row>
    <row r="75" spans="3:114" x14ac:dyDescent="0.2">
      <c r="H75" s="9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67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</row>
    <row r="76" spans="3:114" x14ac:dyDescent="0.2">
      <c r="H76" s="9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67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</row>
    <row r="77" spans="3:114" x14ac:dyDescent="0.2">
      <c r="H77" s="9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67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</row>
    <row r="78" spans="3:114" x14ac:dyDescent="0.2">
      <c r="H78" s="9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67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</row>
    <row r="79" spans="3:114" x14ac:dyDescent="0.2">
      <c r="H79" s="9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67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</row>
    <row r="80" spans="3:114" x14ac:dyDescent="0.2">
      <c r="H80" s="9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67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</row>
    <row r="81" spans="8:114" x14ac:dyDescent="0.2">
      <c r="H81" s="9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67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</row>
    <row r="82" spans="8:114" x14ac:dyDescent="0.2">
      <c r="H82" s="9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67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</row>
    <row r="83" spans="8:114" x14ac:dyDescent="0.2">
      <c r="H83" s="9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67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</row>
    <row r="84" spans="8:114" x14ac:dyDescent="0.2">
      <c r="H84" s="9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67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</row>
    <row r="85" spans="8:114" x14ac:dyDescent="0.2">
      <c r="H85" s="9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67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</row>
    <row r="86" spans="8:114" x14ac:dyDescent="0.2">
      <c r="H86" s="9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67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</row>
    <row r="87" spans="8:114" x14ac:dyDescent="0.2">
      <c r="H87" s="9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67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</row>
    <row r="88" spans="8:114" x14ac:dyDescent="0.2">
      <c r="H88" s="9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67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</row>
    <row r="89" spans="8:114" x14ac:dyDescent="0.2">
      <c r="H89" s="9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67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</row>
    <row r="90" spans="8:114" x14ac:dyDescent="0.2">
      <c r="H90" s="9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67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</row>
    <row r="91" spans="8:114" x14ac:dyDescent="0.2">
      <c r="H91" s="9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67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</row>
    <row r="92" spans="8:114" x14ac:dyDescent="0.2">
      <c r="H92" s="9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67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</row>
    <row r="93" spans="8:114" x14ac:dyDescent="0.2">
      <c r="H93" s="9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67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</row>
    <row r="94" spans="8:114" x14ac:dyDescent="0.2">
      <c r="H94" s="9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67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</row>
    <row r="95" spans="8:114" x14ac:dyDescent="0.2">
      <c r="H95" s="9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67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</row>
    <row r="96" spans="8:114" x14ac:dyDescent="0.2">
      <c r="H96" s="9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67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</row>
    <row r="97" spans="8:114" x14ac:dyDescent="0.2">
      <c r="H97" s="9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67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</row>
    <row r="98" spans="8:114" x14ac:dyDescent="0.2">
      <c r="H98" s="9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67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</row>
    <row r="99" spans="8:114" x14ac:dyDescent="0.2">
      <c r="H99" s="9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67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</row>
    <row r="100" spans="8:114" x14ac:dyDescent="0.2">
      <c r="H100" s="9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67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</row>
    <row r="101" spans="8:114" x14ac:dyDescent="0.2">
      <c r="H101" s="9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67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</row>
    <row r="102" spans="8:114" x14ac:dyDescent="0.2">
      <c r="H102" s="9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67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</row>
    <row r="103" spans="8:114" x14ac:dyDescent="0.2">
      <c r="H103" s="9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67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</row>
    <row r="104" spans="8:114" x14ac:dyDescent="0.2">
      <c r="H104" s="9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67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</row>
    <row r="105" spans="8:114" x14ac:dyDescent="0.2">
      <c r="H105" s="9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67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</row>
    <row r="106" spans="8:114" x14ac:dyDescent="0.2">
      <c r="H106" s="9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67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</row>
    <row r="107" spans="8:114" x14ac:dyDescent="0.2">
      <c r="H107" s="9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67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</row>
    <row r="108" spans="8:114" x14ac:dyDescent="0.2">
      <c r="H108" s="9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67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</row>
    <row r="109" spans="8:114" x14ac:dyDescent="0.2">
      <c r="H109" s="9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67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</row>
    <row r="110" spans="8:114" x14ac:dyDescent="0.2">
      <c r="H110" s="9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67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</row>
    <row r="111" spans="8:114" x14ac:dyDescent="0.2">
      <c r="H111" s="9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67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</row>
    <row r="112" spans="8:114" x14ac:dyDescent="0.2">
      <c r="H112" s="9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67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</row>
    <row r="113" spans="8:114" x14ac:dyDescent="0.2">
      <c r="H113" s="9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67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</row>
    <row r="114" spans="8:114" x14ac:dyDescent="0.2">
      <c r="H114" s="9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67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</row>
    <row r="115" spans="8:114" x14ac:dyDescent="0.2">
      <c r="H115" s="9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67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</row>
    <row r="116" spans="8:114" x14ac:dyDescent="0.2">
      <c r="H116" s="9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67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</row>
    <row r="117" spans="8:114" x14ac:dyDescent="0.2">
      <c r="H117" s="9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67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</row>
  </sheetData>
  <mergeCells count="11">
    <mergeCell ref="A39:H39"/>
    <mergeCell ref="A33:B33"/>
    <mergeCell ref="A1:AV1"/>
    <mergeCell ref="A13:B13"/>
    <mergeCell ref="A22:B22"/>
    <mergeCell ref="A28:H28"/>
    <mergeCell ref="A30:H30"/>
    <mergeCell ref="Y2:AC2"/>
    <mergeCell ref="AU4:AV4"/>
    <mergeCell ref="A4:B4"/>
    <mergeCell ref="AS4:AT4"/>
  </mergeCells>
  <phoneticPr fontId="0" type="noConversion"/>
  <printOptions horizontalCentered="1" verticalCentered="1"/>
  <pageMargins left="0.31" right="0.26" top="1" bottom="1" header="0.5" footer="0.5"/>
  <pageSetup paperSize="9" orientation="landscape" r:id="rId1"/>
  <headerFooter alignWithMargins="0">
    <oddHeader>&amp;L&amp;11&amp;G
&amp;"Arial Narrow,полужирный"&amp;K0070C0Импульс для эффективных продаж в отеле! &amp;"Arial,обычный"&amp;K000000
&amp;C&amp;"Arial Nova,полужирный"&amp;16&amp;K0070C0ГРУППОВОЙ ПРОГНОЗ &amp;"Arial,обычный"&amp;10&amp;K002060
&amp;R&amp;"Arial Nova Cond,обычный"&amp;K0070C0&amp;D,&amp;T</oddHeader>
    <oddFooter>&amp;L&amp;"Arial Nova Cond,обычный"&amp;K0070C0www.impulsehospitality.ru
Teл. +7 499 577 0449&amp;C&amp;"Arial Nova Cond,обычный"&amp;K0070C0© IMPULSE HOSPITALITY 2012-2021. 
Все права защищены&amp;R&amp;"Arial Nova Cond,обычный"&amp;K0070C0&amp;F,  
стр.&amp;P из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81B7-447F-4214-B58C-58356728969E}">
  <sheetPr>
    <pageSetUpPr fitToPage="1"/>
  </sheetPr>
  <dimension ref="A1:DJ116"/>
  <sheetViews>
    <sheetView view="pageLayout" zoomScaleNormal="100" zoomScaleSheetLayoutView="80" workbookViewId="0">
      <selection activeCell="A2" sqref="A2"/>
    </sheetView>
  </sheetViews>
  <sheetFormatPr defaultRowHeight="12.75" x14ac:dyDescent="0.2"/>
  <cols>
    <col min="1" max="1" width="5.7109375" style="80" customWidth="1"/>
    <col min="2" max="2" width="27.28515625" style="41" customWidth="1"/>
    <col min="3" max="3" width="5.85546875" style="41" bestFit="1" customWidth="1"/>
    <col min="4" max="5" width="5.5703125" style="41" customWidth="1"/>
    <col min="6" max="6" width="9.28515625" style="101" bestFit="1" customWidth="1"/>
    <col min="7" max="7" width="11.28515625" style="101" bestFit="1" customWidth="1"/>
    <col min="8" max="8" width="11.5703125" style="101" bestFit="1" customWidth="1"/>
    <col min="9" max="10" width="7.85546875" style="41" customWidth="1"/>
    <col min="11" max="11" width="6.28515625" style="41" customWidth="1"/>
    <col min="12" max="38" width="5.7109375" style="41" customWidth="1"/>
    <col min="39" max="39" width="5.7109375" style="41" hidden="1" customWidth="1"/>
    <col min="40" max="40" width="6.7109375" style="41" hidden="1" customWidth="1"/>
    <col min="41" max="41" width="7.140625" style="41" hidden="1" customWidth="1"/>
    <col min="42" max="42" width="9.5703125" style="41" bestFit="1" customWidth="1"/>
    <col min="43" max="43" width="19.85546875" style="61" bestFit="1" customWidth="1"/>
    <col min="44" max="44" width="9.85546875" style="41" customWidth="1"/>
    <col min="45" max="45" width="5.7109375" style="41" bestFit="1" customWidth="1"/>
    <col min="46" max="46" width="7.42578125" style="41" bestFit="1" customWidth="1"/>
    <col min="47" max="47" width="5.7109375" style="41" bestFit="1" customWidth="1"/>
    <col min="48" max="48" width="7.42578125" style="41" bestFit="1" customWidth="1"/>
    <col min="49" max="16384" width="9.140625" style="41"/>
  </cols>
  <sheetData>
    <row r="1" spans="1:50" s="25" customFormat="1" ht="20.25" x14ac:dyDescent="0.3">
      <c r="A1" s="191" t="s">
        <v>40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</row>
    <row r="2" spans="1:50" s="25" customFormat="1" ht="21" thickBot="1" x14ac:dyDescent="0.35">
      <c r="A2" s="75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Y2" s="200"/>
      <c r="Z2" s="200"/>
      <c r="AA2" s="200"/>
      <c r="AB2" s="200"/>
      <c r="AC2" s="200"/>
      <c r="AP2" s="26"/>
      <c r="AQ2" s="67"/>
    </row>
    <row r="3" spans="1:50" s="25" customFormat="1" ht="18" customHeight="1" x14ac:dyDescent="0.2">
      <c r="A3" s="33" t="s">
        <v>19</v>
      </c>
      <c r="B3" s="34" t="s">
        <v>11</v>
      </c>
      <c r="C3" s="35" t="s">
        <v>8</v>
      </c>
      <c r="D3" s="35" t="s">
        <v>9</v>
      </c>
      <c r="E3" s="35" t="s">
        <v>10</v>
      </c>
      <c r="F3" s="154" t="s">
        <v>20</v>
      </c>
      <c r="G3" s="35" t="s">
        <v>6</v>
      </c>
      <c r="H3" s="35" t="s">
        <v>21</v>
      </c>
      <c r="I3" s="35" t="s">
        <v>22</v>
      </c>
      <c r="J3" s="35" t="s">
        <v>23</v>
      </c>
      <c r="K3" s="149">
        <f>WEEKDAY(K4,2)</f>
        <v>2</v>
      </c>
      <c r="L3" s="149">
        <f t="shared" ref="L3:AO3" si="0">WEEKDAY(L4,2)</f>
        <v>3</v>
      </c>
      <c r="M3" s="149">
        <f t="shared" si="0"/>
        <v>4</v>
      </c>
      <c r="N3" s="149">
        <f t="shared" si="0"/>
        <v>5</v>
      </c>
      <c r="O3" s="149">
        <f t="shared" si="0"/>
        <v>6</v>
      </c>
      <c r="P3" s="149">
        <f t="shared" si="0"/>
        <v>7</v>
      </c>
      <c r="Q3" s="149">
        <f t="shared" si="0"/>
        <v>1</v>
      </c>
      <c r="R3" s="149">
        <f t="shared" si="0"/>
        <v>2</v>
      </c>
      <c r="S3" s="149">
        <f t="shared" si="0"/>
        <v>3</v>
      </c>
      <c r="T3" s="149">
        <f t="shared" si="0"/>
        <v>4</v>
      </c>
      <c r="U3" s="149">
        <f t="shared" si="0"/>
        <v>5</v>
      </c>
      <c r="V3" s="149">
        <f t="shared" si="0"/>
        <v>6</v>
      </c>
      <c r="W3" s="149">
        <f t="shared" si="0"/>
        <v>7</v>
      </c>
      <c r="X3" s="149">
        <f t="shared" si="0"/>
        <v>1</v>
      </c>
      <c r="Y3" s="149">
        <f t="shared" si="0"/>
        <v>2</v>
      </c>
      <c r="Z3" s="149">
        <f t="shared" si="0"/>
        <v>3</v>
      </c>
      <c r="AA3" s="149">
        <f t="shared" si="0"/>
        <v>4</v>
      </c>
      <c r="AB3" s="149">
        <f t="shared" si="0"/>
        <v>5</v>
      </c>
      <c r="AC3" s="149">
        <f t="shared" si="0"/>
        <v>6</v>
      </c>
      <c r="AD3" s="149">
        <f t="shared" si="0"/>
        <v>7</v>
      </c>
      <c r="AE3" s="149">
        <f t="shared" si="0"/>
        <v>1</v>
      </c>
      <c r="AF3" s="149">
        <f t="shared" si="0"/>
        <v>2</v>
      </c>
      <c r="AG3" s="149">
        <f t="shared" si="0"/>
        <v>3</v>
      </c>
      <c r="AH3" s="149">
        <f t="shared" si="0"/>
        <v>4</v>
      </c>
      <c r="AI3" s="149">
        <f t="shared" si="0"/>
        <v>5</v>
      </c>
      <c r="AJ3" s="149">
        <f t="shared" si="0"/>
        <v>6</v>
      </c>
      <c r="AK3" s="149">
        <f t="shared" si="0"/>
        <v>7</v>
      </c>
      <c r="AL3" s="149">
        <f t="shared" si="0"/>
        <v>1</v>
      </c>
      <c r="AM3" s="149">
        <f t="shared" si="0"/>
        <v>6</v>
      </c>
      <c r="AN3" s="149">
        <f t="shared" si="0"/>
        <v>6</v>
      </c>
      <c r="AO3" s="149">
        <f t="shared" si="0"/>
        <v>6</v>
      </c>
      <c r="AP3" s="156" t="s">
        <v>24</v>
      </c>
      <c r="AQ3" s="157" t="s">
        <v>32</v>
      </c>
      <c r="AR3" s="138" t="s">
        <v>31</v>
      </c>
      <c r="AS3" s="5" t="s">
        <v>27</v>
      </c>
      <c r="AT3" s="5" t="s">
        <v>28</v>
      </c>
      <c r="AU3" s="5" t="s">
        <v>27</v>
      </c>
      <c r="AV3" s="5" t="s">
        <v>28</v>
      </c>
      <c r="AW3" s="4" t="s">
        <v>29</v>
      </c>
      <c r="AX3" s="4" t="s">
        <v>30</v>
      </c>
    </row>
    <row r="4" spans="1:50" s="25" customFormat="1" ht="18" customHeight="1" x14ac:dyDescent="0.2">
      <c r="A4" s="193" t="s">
        <v>12</v>
      </c>
      <c r="B4" s="194"/>
      <c r="C4" s="6"/>
      <c r="D4" s="6"/>
      <c r="E4" s="6"/>
      <c r="F4" s="6"/>
      <c r="G4" s="6"/>
      <c r="H4" s="7"/>
      <c r="I4" s="7"/>
      <c r="J4" s="7"/>
      <c r="K4" s="203">
        <f>Янв!AO4+1</f>
        <v>44593</v>
      </c>
      <c r="L4" s="155">
        <f>K4+1</f>
        <v>44594</v>
      </c>
      <c r="M4" s="155">
        <f t="shared" ref="M4:AL4" si="1">L4+1</f>
        <v>44595</v>
      </c>
      <c r="N4" s="155">
        <f t="shared" si="1"/>
        <v>44596</v>
      </c>
      <c r="O4" s="155">
        <f t="shared" si="1"/>
        <v>44597</v>
      </c>
      <c r="P4" s="155">
        <f t="shared" si="1"/>
        <v>44598</v>
      </c>
      <c r="Q4" s="155">
        <f t="shared" si="1"/>
        <v>44599</v>
      </c>
      <c r="R4" s="155">
        <f t="shared" si="1"/>
        <v>44600</v>
      </c>
      <c r="S4" s="155">
        <f t="shared" si="1"/>
        <v>44601</v>
      </c>
      <c r="T4" s="155">
        <f t="shared" si="1"/>
        <v>44602</v>
      </c>
      <c r="U4" s="155">
        <f t="shared" si="1"/>
        <v>44603</v>
      </c>
      <c r="V4" s="155">
        <f t="shared" si="1"/>
        <v>44604</v>
      </c>
      <c r="W4" s="155">
        <f t="shared" si="1"/>
        <v>44605</v>
      </c>
      <c r="X4" s="155">
        <f t="shared" si="1"/>
        <v>44606</v>
      </c>
      <c r="Y4" s="155">
        <f t="shared" si="1"/>
        <v>44607</v>
      </c>
      <c r="Z4" s="155">
        <f t="shared" si="1"/>
        <v>44608</v>
      </c>
      <c r="AA4" s="155">
        <f t="shared" si="1"/>
        <v>44609</v>
      </c>
      <c r="AB4" s="155">
        <f t="shared" si="1"/>
        <v>44610</v>
      </c>
      <c r="AC4" s="155">
        <f t="shared" si="1"/>
        <v>44611</v>
      </c>
      <c r="AD4" s="155">
        <f t="shared" si="1"/>
        <v>44612</v>
      </c>
      <c r="AE4" s="155">
        <f t="shared" si="1"/>
        <v>44613</v>
      </c>
      <c r="AF4" s="155">
        <f t="shared" si="1"/>
        <v>44614</v>
      </c>
      <c r="AG4" s="155">
        <f t="shared" si="1"/>
        <v>44615</v>
      </c>
      <c r="AH4" s="155">
        <f t="shared" si="1"/>
        <v>44616</v>
      </c>
      <c r="AI4" s="155">
        <f t="shared" si="1"/>
        <v>44617</v>
      </c>
      <c r="AJ4" s="155">
        <f t="shared" si="1"/>
        <v>44618</v>
      </c>
      <c r="AK4" s="155">
        <f t="shared" si="1"/>
        <v>44619</v>
      </c>
      <c r="AL4" s="155">
        <f t="shared" si="1"/>
        <v>44620</v>
      </c>
      <c r="AM4" s="155"/>
      <c r="AN4" s="155"/>
      <c r="AO4" s="155"/>
      <c r="AP4" s="8"/>
      <c r="AQ4" s="61"/>
      <c r="AR4" s="18"/>
      <c r="AS4" s="201" t="s">
        <v>25</v>
      </c>
      <c r="AT4" s="202"/>
      <c r="AU4" s="201" t="s">
        <v>26</v>
      </c>
      <c r="AV4" s="202"/>
    </row>
    <row r="5" spans="1:50" s="53" customFormat="1" ht="18" customHeight="1" x14ac:dyDescent="0.2">
      <c r="A5" s="130"/>
      <c r="B5" s="128"/>
      <c r="C5" s="125"/>
      <c r="D5" s="125"/>
      <c r="E5" s="125"/>
      <c r="F5" s="108"/>
      <c r="G5" s="108"/>
      <c r="H5" s="136"/>
      <c r="I5" s="136"/>
      <c r="J5" s="136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39">
        <f>SUM(K5:AO5)</f>
        <v>0</v>
      </c>
      <c r="AQ5" s="141">
        <f>AP5*H5</f>
        <v>0</v>
      </c>
      <c r="AR5" s="54"/>
      <c r="AS5" s="30">
        <v>0</v>
      </c>
      <c r="AT5" s="139">
        <v>0</v>
      </c>
      <c r="AU5" s="68">
        <f t="shared" ref="AU5:AV9" si="2">+AP5-AS5</f>
        <v>0</v>
      </c>
      <c r="AV5" s="139">
        <f t="shared" si="2"/>
        <v>0</v>
      </c>
    </row>
    <row r="6" spans="1:50" s="53" customFormat="1" ht="18" customHeight="1" x14ac:dyDescent="0.2">
      <c r="A6" s="130"/>
      <c r="B6" s="128"/>
      <c r="C6" s="125"/>
      <c r="D6" s="125"/>
      <c r="E6" s="125"/>
      <c r="F6" s="108"/>
      <c r="G6" s="108"/>
      <c r="H6" s="136"/>
      <c r="I6" s="136"/>
      <c r="J6" s="136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91">
        <f>SUM(K6:AO6)</f>
        <v>0</v>
      </c>
      <c r="AQ6" s="141">
        <f>AP6*H6</f>
        <v>0</v>
      </c>
      <c r="AR6" s="54"/>
      <c r="AS6" s="30">
        <v>0</v>
      </c>
      <c r="AT6" s="139">
        <v>0</v>
      </c>
      <c r="AU6" s="68">
        <f t="shared" si="2"/>
        <v>0</v>
      </c>
      <c r="AV6" s="139">
        <f t="shared" si="2"/>
        <v>0</v>
      </c>
    </row>
    <row r="7" spans="1:50" s="53" customFormat="1" ht="18" customHeight="1" x14ac:dyDescent="0.2">
      <c r="A7" s="130"/>
      <c r="B7" s="128"/>
      <c r="C7" s="125"/>
      <c r="D7" s="125"/>
      <c r="E7" s="125"/>
      <c r="F7" s="108"/>
      <c r="G7" s="108"/>
      <c r="H7" s="136"/>
      <c r="I7" s="136"/>
      <c r="J7" s="136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39">
        <f>SUM(K7:AO7)</f>
        <v>0</v>
      </c>
      <c r="AQ7" s="141">
        <f>AP7*H7</f>
        <v>0</v>
      </c>
      <c r="AR7" s="54"/>
      <c r="AS7" s="30">
        <v>0</v>
      </c>
      <c r="AT7" s="139">
        <v>0</v>
      </c>
      <c r="AU7" s="68">
        <f t="shared" si="2"/>
        <v>0</v>
      </c>
      <c r="AV7" s="139">
        <f t="shared" si="2"/>
        <v>0</v>
      </c>
    </row>
    <row r="8" spans="1:50" s="53" customFormat="1" ht="18" customHeight="1" x14ac:dyDescent="0.2">
      <c r="A8" s="126"/>
      <c r="B8" s="128"/>
      <c r="C8" s="125"/>
      <c r="D8" s="125"/>
      <c r="E8" s="125"/>
      <c r="F8" s="108"/>
      <c r="G8" s="108"/>
      <c r="H8" s="136"/>
      <c r="I8" s="136"/>
      <c r="J8" s="136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93">
        <f>SUM(J8:AO8)</f>
        <v>0</v>
      </c>
      <c r="AQ8" s="141">
        <f>AP8*H8</f>
        <v>0</v>
      </c>
      <c r="AR8" s="54"/>
      <c r="AS8" s="30">
        <v>0</v>
      </c>
      <c r="AT8" s="139">
        <v>0</v>
      </c>
      <c r="AU8" s="68">
        <f t="shared" si="2"/>
        <v>0</v>
      </c>
      <c r="AV8" s="139">
        <f t="shared" si="2"/>
        <v>0</v>
      </c>
    </row>
    <row r="9" spans="1:50" s="53" customFormat="1" ht="18" customHeight="1" x14ac:dyDescent="0.2">
      <c r="A9" s="126"/>
      <c r="B9" s="128"/>
      <c r="C9" s="125"/>
      <c r="D9" s="125"/>
      <c r="E9" s="125"/>
      <c r="F9" s="108"/>
      <c r="G9" s="108"/>
      <c r="H9" s="136"/>
      <c r="I9" s="136"/>
      <c r="J9" s="136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93">
        <f>SUM(J9:AO9)</f>
        <v>0</v>
      </c>
      <c r="AQ9" s="141">
        <f>AP9*H9</f>
        <v>0</v>
      </c>
      <c r="AR9" s="54"/>
      <c r="AS9" s="30">
        <v>0</v>
      </c>
      <c r="AT9" s="139">
        <v>0</v>
      </c>
      <c r="AU9" s="68">
        <f t="shared" si="2"/>
        <v>0</v>
      </c>
      <c r="AV9" s="139">
        <f t="shared" si="2"/>
        <v>0</v>
      </c>
    </row>
    <row r="10" spans="1:50" s="66" customFormat="1" ht="18" customHeight="1" thickBot="1" x14ac:dyDescent="0.25">
      <c r="A10" s="153" t="s">
        <v>18</v>
      </c>
      <c r="B10" s="63"/>
      <c r="C10" s="111"/>
      <c r="D10" s="111"/>
      <c r="E10" s="111"/>
      <c r="F10" s="111"/>
      <c r="G10" s="111"/>
      <c r="H10" s="112"/>
      <c r="I10" s="113"/>
      <c r="J10" s="113"/>
      <c r="K10" s="143">
        <f t="shared" ref="K10:AQ10" si="3">SUM(K5:K9)</f>
        <v>0</v>
      </c>
      <c r="L10" s="143">
        <f t="shared" si="3"/>
        <v>0</v>
      </c>
      <c r="M10" s="143">
        <f t="shared" si="3"/>
        <v>0</v>
      </c>
      <c r="N10" s="143">
        <f t="shared" si="3"/>
        <v>0</v>
      </c>
      <c r="O10" s="143">
        <f t="shared" si="3"/>
        <v>0</v>
      </c>
      <c r="P10" s="143">
        <f t="shared" si="3"/>
        <v>0</v>
      </c>
      <c r="Q10" s="143">
        <f t="shared" si="3"/>
        <v>0</v>
      </c>
      <c r="R10" s="143">
        <f t="shared" si="3"/>
        <v>0</v>
      </c>
      <c r="S10" s="143">
        <f t="shared" si="3"/>
        <v>0</v>
      </c>
      <c r="T10" s="143">
        <f t="shared" si="3"/>
        <v>0</v>
      </c>
      <c r="U10" s="143">
        <f t="shared" si="3"/>
        <v>0</v>
      </c>
      <c r="V10" s="143">
        <f t="shared" si="3"/>
        <v>0</v>
      </c>
      <c r="W10" s="143">
        <f t="shared" si="3"/>
        <v>0</v>
      </c>
      <c r="X10" s="143">
        <f t="shared" si="3"/>
        <v>0</v>
      </c>
      <c r="Y10" s="143">
        <f t="shared" si="3"/>
        <v>0</v>
      </c>
      <c r="Z10" s="143">
        <f t="shared" si="3"/>
        <v>0</v>
      </c>
      <c r="AA10" s="143">
        <f t="shared" si="3"/>
        <v>0</v>
      </c>
      <c r="AB10" s="143">
        <f t="shared" si="3"/>
        <v>0</v>
      </c>
      <c r="AC10" s="143">
        <f t="shared" si="3"/>
        <v>0</v>
      </c>
      <c r="AD10" s="143">
        <f t="shared" si="3"/>
        <v>0</v>
      </c>
      <c r="AE10" s="143">
        <f t="shared" si="3"/>
        <v>0</v>
      </c>
      <c r="AF10" s="143">
        <f t="shared" si="3"/>
        <v>0</v>
      </c>
      <c r="AG10" s="143">
        <f t="shared" si="3"/>
        <v>0</v>
      </c>
      <c r="AH10" s="143">
        <f t="shared" si="3"/>
        <v>0</v>
      </c>
      <c r="AI10" s="143">
        <f t="shared" si="3"/>
        <v>0</v>
      </c>
      <c r="AJ10" s="143">
        <f t="shared" si="3"/>
        <v>0</v>
      </c>
      <c r="AK10" s="143">
        <f t="shared" si="3"/>
        <v>0</v>
      </c>
      <c r="AL10" s="143">
        <f t="shared" si="3"/>
        <v>0</v>
      </c>
      <c r="AM10" s="143">
        <f t="shared" si="3"/>
        <v>0</v>
      </c>
      <c r="AN10" s="143">
        <f t="shared" si="3"/>
        <v>0</v>
      </c>
      <c r="AO10" s="143">
        <f t="shared" si="3"/>
        <v>0</v>
      </c>
      <c r="AP10" s="64">
        <f t="shared" si="3"/>
        <v>0</v>
      </c>
      <c r="AQ10" s="142">
        <f t="shared" si="3"/>
        <v>0</v>
      </c>
      <c r="AR10" s="142" t="e">
        <f>AQ10/AP10</f>
        <v>#DIV/0!</v>
      </c>
      <c r="AS10" s="65">
        <f>SUM(AS5:AS9)</f>
        <v>0</v>
      </c>
      <c r="AT10" s="140">
        <f>SUM(AT5:AT9)</f>
        <v>0</v>
      </c>
      <c r="AU10" s="69">
        <f>SUM(AU5:AU9)</f>
        <v>0</v>
      </c>
      <c r="AV10" s="140">
        <f>SUM(AV5:AV9)</f>
        <v>0</v>
      </c>
    </row>
    <row r="11" spans="1:50" s="25" customFormat="1" ht="18" customHeight="1" thickBot="1" x14ac:dyDescent="0.25">
      <c r="A11" s="167"/>
      <c r="B11" s="168"/>
      <c r="C11" s="169"/>
      <c r="D11" s="169"/>
      <c r="E11" s="170"/>
      <c r="F11" s="170"/>
      <c r="G11" s="170"/>
      <c r="H11" s="171"/>
      <c r="I11" s="171"/>
      <c r="J11" s="171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3"/>
      <c r="AR11" s="36"/>
      <c r="AS11" s="11"/>
      <c r="AT11" s="67"/>
      <c r="AU11" s="13"/>
      <c r="AV11" s="12"/>
    </row>
    <row r="12" spans="1:50" s="25" customFormat="1" ht="18" customHeight="1" x14ac:dyDescent="0.2">
      <c r="A12" s="95" t="str">
        <f>A3</f>
        <v>Код</v>
      </c>
      <c r="B12" s="15" t="str">
        <f>B3</f>
        <v>Название группы</v>
      </c>
      <c r="C12" s="14" t="s">
        <v>8</v>
      </c>
      <c r="D12" s="14" t="s">
        <v>9</v>
      </c>
      <c r="E12" s="14" t="s">
        <v>10</v>
      </c>
      <c r="F12" s="14" t="s">
        <v>7</v>
      </c>
      <c r="G12" s="14" t="s">
        <v>3</v>
      </c>
      <c r="H12" s="14" t="str">
        <f>H3</f>
        <v>Цена</v>
      </c>
      <c r="I12" s="14" t="str">
        <f>I3</f>
        <v>Рабочие дни</v>
      </c>
      <c r="J12" s="14" t="str">
        <f>J3</f>
        <v>Выходные</v>
      </c>
      <c r="K12" s="165">
        <f>K3</f>
        <v>2</v>
      </c>
      <c r="L12" s="165">
        <f t="shared" ref="L12:AO13" si="4">L3</f>
        <v>3</v>
      </c>
      <c r="M12" s="165">
        <f t="shared" si="4"/>
        <v>4</v>
      </c>
      <c r="N12" s="165">
        <f t="shared" si="4"/>
        <v>5</v>
      </c>
      <c r="O12" s="165">
        <f t="shared" si="4"/>
        <v>6</v>
      </c>
      <c r="P12" s="165">
        <f t="shared" si="4"/>
        <v>7</v>
      </c>
      <c r="Q12" s="165">
        <f t="shared" si="4"/>
        <v>1</v>
      </c>
      <c r="R12" s="165">
        <f t="shared" si="4"/>
        <v>2</v>
      </c>
      <c r="S12" s="165">
        <f t="shared" si="4"/>
        <v>3</v>
      </c>
      <c r="T12" s="165">
        <f t="shared" si="4"/>
        <v>4</v>
      </c>
      <c r="U12" s="165">
        <f t="shared" si="4"/>
        <v>5</v>
      </c>
      <c r="V12" s="165">
        <f t="shared" si="4"/>
        <v>6</v>
      </c>
      <c r="W12" s="165">
        <f t="shared" si="4"/>
        <v>7</v>
      </c>
      <c r="X12" s="165">
        <f t="shared" si="4"/>
        <v>1</v>
      </c>
      <c r="Y12" s="165">
        <f t="shared" si="4"/>
        <v>2</v>
      </c>
      <c r="Z12" s="165">
        <f t="shared" si="4"/>
        <v>3</v>
      </c>
      <c r="AA12" s="165">
        <f t="shared" si="4"/>
        <v>4</v>
      </c>
      <c r="AB12" s="165">
        <f t="shared" si="4"/>
        <v>5</v>
      </c>
      <c r="AC12" s="165">
        <f t="shared" si="4"/>
        <v>6</v>
      </c>
      <c r="AD12" s="165">
        <f t="shared" si="4"/>
        <v>7</v>
      </c>
      <c r="AE12" s="165">
        <f t="shared" si="4"/>
        <v>1</v>
      </c>
      <c r="AF12" s="165">
        <f t="shared" si="4"/>
        <v>2</v>
      </c>
      <c r="AG12" s="165">
        <f t="shared" si="4"/>
        <v>3</v>
      </c>
      <c r="AH12" s="165">
        <f t="shared" si="4"/>
        <v>4</v>
      </c>
      <c r="AI12" s="165">
        <f t="shared" si="4"/>
        <v>5</v>
      </c>
      <c r="AJ12" s="165">
        <f t="shared" si="4"/>
        <v>6</v>
      </c>
      <c r="AK12" s="165">
        <f t="shared" si="4"/>
        <v>7</v>
      </c>
      <c r="AL12" s="165">
        <f t="shared" si="4"/>
        <v>1</v>
      </c>
      <c r="AM12" s="165">
        <f t="shared" si="4"/>
        <v>6</v>
      </c>
      <c r="AN12" s="165">
        <f t="shared" si="4"/>
        <v>6</v>
      </c>
      <c r="AO12" s="165">
        <f t="shared" si="4"/>
        <v>6</v>
      </c>
      <c r="AP12" s="158" t="str">
        <f>AP3</f>
        <v>Всего комнат  в блоке</v>
      </c>
      <c r="AQ12" s="166" t="str">
        <f>AQ3</f>
        <v>Выручка</v>
      </c>
      <c r="AR12" s="58"/>
      <c r="AS12" s="11"/>
      <c r="AT12" s="67"/>
      <c r="AU12" s="13"/>
      <c r="AV12" s="67"/>
    </row>
    <row r="13" spans="1:50" s="25" customFormat="1" ht="18" customHeight="1" x14ac:dyDescent="0.2">
      <c r="A13" s="193" t="s">
        <v>14</v>
      </c>
      <c r="B13" s="194"/>
      <c r="C13" s="114"/>
      <c r="D13" s="114"/>
      <c r="E13" s="114"/>
      <c r="F13" s="114"/>
      <c r="G13" s="114"/>
      <c r="H13" s="115"/>
      <c r="I13" s="115"/>
      <c r="J13" s="115"/>
      <c r="K13" s="155">
        <f>K4</f>
        <v>44593</v>
      </c>
      <c r="L13" s="155">
        <f t="shared" si="4"/>
        <v>44594</v>
      </c>
      <c r="M13" s="155">
        <f t="shared" si="4"/>
        <v>44595</v>
      </c>
      <c r="N13" s="155">
        <f t="shared" si="4"/>
        <v>44596</v>
      </c>
      <c r="O13" s="155">
        <f t="shared" si="4"/>
        <v>44597</v>
      </c>
      <c r="P13" s="155">
        <f t="shared" si="4"/>
        <v>44598</v>
      </c>
      <c r="Q13" s="155">
        <f t="shared" si="4"/>
        <v>44599</v>
      </c>
      <c r="R13" s="155">
        <f t="shared" si="4"/>
        <v>44600</v>
      </c>
      <c r="S13" s="155">
        <f t="shared" si="4"/>
        <v>44601</v>
      </c>
      <c r="T13" s="155">
        <f t="shared" si="4"/>
        <v>44602</v>
      </c>
      <c r="U13" s="155">
        <f t="shared" si="4"/>
        <v>44603</v>
      </c>
      <c r="V13" s="155">
        <f t="shared" si="4"/>
        <v>44604</v>
      </c>
      <c r="W13" s="155">
        <f t="shared" si="4"/>
        <v>44605</v>
      </c>
      <c r="X13" s="155">
        <f t="shared" si="4"/>
        <v>44606</v>
      </c>
      <c r="Y13" s="155">
        <f t="shared" si="4"/>
        <v>44607</v>
      </c>
      <c r="Z13" s="155">
        <f t="shared" si="4"/>
        <v>44608</v>
      </c>
      <c r="AA13" s="155">
        <f t="shared" si="4"/>
        <v>44609</v>
      </c>
      <c r="AB13" s="155">
        <f t="shared" si="4"/>
        <v>44610</v>
      </c>
      <c r="AC13" s="155">
        <f t="shared" si="4"/>
        <v>44611</v>
      </c>
      <c r="AD13" s="155">
        <f t="shared" si="4"/>
        <v>44612</v>
      </c>
      <c r="AE13" s="155">
        <f t="shared" si="4"/>
        <v>44613</v>
      </c>
      <c r="AF13" s="155">
        <f t="shared" si="4"/>
        <v>44614</v>
      </c>
      <c r="AG13" s="155">
        <f t="shared" si="4"/>
        <v>44615</v>
      </c>
      <c r="AH13" s="155">
        <f t="shared" si="4"/>
        <v>44616</v>
      </c>
      <c r="AI13" s="155">
        <f t="shared" si="4"/>
        <v>44617</v>
      </c>
      <c r="AJ13" s="155">
        <f t="shared" si="4"/>
        <v>44618</v>
      </c>
      <c r="AK13" s="155">
        <f t="shared" si="4"/>
        <v>44619</v>
      </c>
      <c r="AL13" s="155">
        <f t="shared" si="4"/>
        <v>44620</v>
      </c>
      <c r="AM13" s="155"/>
      <c r="AN13" s="155"/>
      <c r="AO13" s="155"/>
      <c r="AP13" s="8"/>
      <c r="AQ13" s="61"/>
      <c r="AR13" s="18"/>
      <c r="AS13" s="11"/>
      <c r="AT13" s="67"/>
      <c r="AU13" s="13"/>
      <c r="AV13" s="67"/>
    </row>
    <row r="14" spans="1:50" s="53" customFormat="1" ht="18" customHeight="1" x14ac:dyDescent="0.2">
      <c r="A14" s="132"/>
      <c r="B14" s="128"/>
      <c r="C14" s="125"/>
      <c r="D14" s="107"/>
      <c r="E14" s="107"/>
      <c r="F14" s="108"/>
      <c r="G14" s="108"/>
      <c r="H14" s="136"/>
      <c r="I14" s="136"/>
      <c r="J14" s="136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39">
        <f>SUM(K14:AO14)</f>
        <v>0</v>
      </c>
      <c r="AQ14" s="141">
        <f>AP14*H14</f>
        <v>0</v>
      </c>
      <c r="AR14" s="54"/>
      <c r="AS14" s="55"/>
      <c r="AT14" s="73"/>
      <c r="AV14" s="73"/>
    </row>
    <row r="15" spans="1:50" s="53" customFormat="1" ht="18" customHeight="1" x14ac:dyDescent="0.2">
      <c r="A15" s="130"/>
      <c r="B15" s="134"/>
      <c r="C15" s="125"/>
      <c r="D15" s="107"/>
      <c r="E15" s="107"/>
      <c r="F15" s="108"/>
      <c r="G15" s="119" t="s">
        <v>1</v>
      </c>
      <c r="H15" s="136"/>
      <c r="I15" s="136"/>
      <c r="J15" s="136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39">
        <f>SUM(K15:AO15)</f>
        <v>0</v>
      </c>
      <c r="AQ15" s="141">
        <f>AP15*H15</f>
        <v>0</v>
      </c>
      <c r="AR15" s="54"/>
      <c r="AS15" s="55"/>
      <c r="AT15" s="73"/>
      <c r="AV15" s="73"/>
    </row>
    <row r="16" spans="1:50" s="53" customFormat="1" ht="18" customHeight="1" x14ac:dyDescent="0.2">
      <c r="A16" s="124"/>
      <c r="B16" s="120"/>
      <c r="C16" s="107"/>
      <c r="D16" s="107"/>
      <c r="E16" s="107"/>
      <c r="F16" s="108"/>
      <c r="G16" s="110"/>
      <c r="H16" s="136"/>
      <c r="I16" s="136"/>
      <c r="J16" s="13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39">
        <f>SUM(K16:AO16)</f>
        <v>0</v>
      </c>
      <c r="AQ16" s="141">
        <f>AP16*H16</f>
        <v>0</v>
      </c>
      <c r="AR16" s="54"/>
      <c r="AS16" s="55"/>
      <c r="AT16" s="73"/>
      <c r="AV16" s="73"/>
    </row>
    <row r="17" spans="1:48" s="53" customFormat="1" ht="18" customHeight="1" x14ac:dyDescent="0.2">
      <c r="A17" s="76"/>
      <c r="B17" s="127"/>
      <c r="C17" s="125"/>
      <c r="D17" s="129"/>
      <c r="E17" s="129"/>
      <c r="F17" s="108"/>
      <c r="G17" s="108"/>
      <c r="H17" s="136"/>
      <c r="I17" s="136"/>
      <c r="J17" s="136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39">
        <f>SUM(K17:AO17)</f>
        <v>0</v>
      </c>
      <c r="AQ17" s="141">
        <f>AP17*H17</f>
        <v>0</v>
      </c>
      <c r="AR17" s="54"/>
      <c r="AS17" s="55"/>
      <c r="AT17" s="82"/>
      <c r="AU17" s="123"/>
      <c r="AV17" s="82"/>
    </row>
    <row r="18" spans="1:48" s="53" customFormat="1" ht="18" customHeight="1" x14ac:dyDescent="0.2">
      <c r="A18" s="120"/>
      <c r="B18" s="120"/>
      <c r="C18" s="107"/>
      <c r="D18" s="109"/>
      <c r="E18" s="109"/>
      <c r="F18" s="110"/>
      <c r="G18" s="108"/>
      <c r="H18" s="136"/>
      <c r="I18" s="136"/>
      <c r="J18" s="136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39">
        <f>SUM(K18:AO18)</f>
        <v>0</v>
      </c>
      <c r="AQ18" s="141">
        <f>AP18*H18</f>
        <v>0</v>
      </c>
      <c r="AR18" s="54"/>
      <c r="AS18" s="55"/>
      <c r="AT18" s="56"/>
    </row>
    <row r="19" spans="1:48" s="83" customFormat="1" ht="18" customHeight="1" thickBot="1" x14ac:dyDescent="0.3">
      <c r="A19" s="84" t="s">
        <v>2</v>
      </c>
      <c r="B19" s="85"/>
      <c r="C19" s="116"/>
      <c r="D19" s="116"/>
      <c r="E19" s="116"/>
      <c r="F19" s="116"/>
      <c r="G19" s="116"/>
      <c r="H19" s="117"/>
      <c r="I19" s="118"/>
      <c r="J19" s="118"/>
      <c r="K19" s="86">
        <f>SUM(K14:K18)</f>
        <v>0</v>
      </c>
      <c r="L19" s="86">
        <f t="shared" ref="L19:AQ19" si="5">SUM(L14:L18)</f>
        <v>0</v>
      </c>
      <c r="M19" s="86">
        <f t="shared" si="5"/>
        <v>0</v>
      </c>
      <c r="N19" s="86">
        <f t="shared" si="5"/>
        <v>0</v>
      </c>
      <c r="O19" s="86">
        <f t="shared" si="5"/>
        <v>0</v>
      </c>
      <c r="P19" s="86">
        <f t="shared" si="5"/>
        <v>0</v>
      </c>
      <c r="Q19" s="86">
        <f t="shared" si="5"/>
        <v>0</v>
      </c>
      <c r="R19" s="86">
        <f t="shared" si="5"/>
        <v>0</v>
      </c>
      <c r="S19" s="86">
        <f t="shared" si="5"/>
        <v>0</v>
      </c>
      <c r="T19" s="86">
        <f t="shared" si="5"/>
        <v>0</v>
      </c>
      <c r="U19" s="86">
        <f t="shared" si="5"/>
        <v>0</v>
      </c>
      <c r="V19" s="86">
        <f t="shared" si="5"/>
        <v>0</v>
      </c>
      <c r="W19" s="86">
        <f t="shared" si="5"/>
        <v>0</v>
      </c>
      <c r="X19" s="86">
        <f t="shared" si="5"/>
        <v>0</v>
      </c>
      <c r="Y19" s="86">
        <f t="shared" si="5"/>
        <v>0</v>
      </c>
      <c r="Z19" s="86">
        <f t="shared" si="5"/>
        <v>0</v>
      </c>
      <c r="AA19" s="86">
        <f t="shared" si="5"/>
        <v>0</v>
      </c>
      <c r="AB19" s="86">
        <f t="shared" si="5"/>
        <v>0</v>
      </c>
      <c r="AC19" s="86">
        <f t="shared" si="5"/>
        <v>0</v>
      </c>
      <c r="AD19" s="86">
        <f t="shared" si="5"/>
        <v>0</v>
      </c>
      <c r="AE19" s="86">
        <f t="shared" si="5"/>
        <v>0</v>
      </c>
      <c r="AF19" s="86">
        <f t="shared" si="5"/>
        <v>0</v>
      </c>
      <c r="AG19" s="86">
        <f t="shared" si="5"/>
        <v>0</v>
      </c>
      <c r="AH19" s="86">
        <f t="shared" si="5"/>
        <v>0</v>
      </c>
      <c r="AI19" s="86">
        <f t="shared" si="5"/>
        <v>0</v>
      </c>
      <c r="AJ19" s="86">
        <f t="shared" si="5"/>
        <v>0</v>
      </c>
      <c r="AK19" s="86">
        <f t="shared" si="5"/>
        <v>0</v>
      </c>
      <c r="AL19" s="86">
        <f t="shared" si="5"/>
        <v>0</v>
      </c>
      <c r="AM19" s="86">
        <f t="shared" si="5"/>
        <v>0</v>
      </c>
      <c r="AN19" s="86">
        <f t="shared" si="5"/>
        <v>0</v>
      </c>
      <c r="AO19" s="86">
        <f t="shared" si="5"/>
        <v>0</v>
      </c>
      <c r="AP19" s="86">
        <f t="shared" si="5"/>
        <v>0</v>
      </c>
      <c r="AQ19" s="142">
        <f t="shared" si="5"/>
        <v>0</v>
      </c>
      <c r="AR19" s="142" t="e">
        <f>AQ19/AP19</f>
        <v>#DIV/0!</v>
      </c>
      <c r="AS19" s="65">
        <v>0</v>
      </c>
      <c r="AT19" s="140">
        <v>0</v>
      </c>
      <c r="AU19" s="69">
        <f>+AP19-AS19</f>
        <v>0</v>
      </c>
      <c r="AV19" s="140">
        <f>+AQ19-AT19</f>
        <v>0</v>
      </c>
    </row>
    <row r="20" spans="1:48" s="25" customFormat="1" ht="18" customHeight="1" thickBot="1" x14ac:dyDescent="0.25">
      <c r="A20" s="167"/>
      <c r="B20" s="168"/>
      <c r="C20" s="174"/>
      <c r="D20" s="174"/>
      <c r="E20" s="175"/>
      <c r="F20" s="175"/>
      <c r="G20" s="175"/>
      <c r="H20" s="175"/>
      <c r="I20" s="175"/>
      <c r="J20" s="175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3"/>
      <c r="AR20" s="11"/>
      <c r="AS20" s="26"/>
      <c r="AT20" s="67"/>
      <c r="AU20" s="23"/>
      <c r="AV20" s="67"/>
    </row>
    <row r="21" spans="1:48" s="25" customFormat="1" ht="18" customHeight="1" x14ac:dyDescent="0.2">
      <c r="A21" s="14" t="str">
        <f>A3</f>
        <v>Код</v>
      </c>
      <c r="B21" s="15" t="str">
        <f>B3</f>
        <v>Название группы</v>
      </c>
      <c r="C21" s="14" t="s">
        <v>8</v>
      </c>
      <c r="D21" s="14" t="s">
        <v>9</v>
      </c>
      <c r="E21" s="14" t="s">
        <v>10</v>
      </c>
      <c r="F21" s="14" t="s">
        <v>7</v>
      </c>
      <c r="G21" s="14" t="s">
        <v>3</v>
      </c>
      <c r="H21" s="14" t="s">
        <v>0</v>
      </c>
      <c r="I21" s="14"/>
      <c r="J21" s="14"/>
      <c r="K21" s="165">
        <f>K3</f>
        <v>2</v>
      </c>
      <c r="L21" s="165">
        <f t="shared" ref="L21:AO21" si="6">L3</f>
        <v>3</v>
      </c>
      <c r="M21" s="165">
        <f t="shared" si="6"/>
        <v>4</v>
      </c>
      <c r="N21" s="165">
        <f t="shared" si="6"/>
        <v>5</v>
      </c>
      <c r="O21" s="165">
        <f t="shared" si="6"/>
        <v>6</v>
      </c>
      <c r="P21" s="165">
        <f t="shared" si="6"/>
        <v>7</v>
      </c>
      <c r="Q21" s="165">
        <f t="shared" si="6"/>
        <v>1</v>
      </c>
      <c r="R21" s="165">
        <f t="shared" si="6"/>
        <v>2</v>
      </c>
      <c r="S21" s="165">
        <f t="shared" si="6"/>
        <v>3</v>
      </c>
      <c r="T21" s="165">
        <f t="shared" si="6"/>
        <v>4</v>
      </c>
      <c r="U21" s="165">
        <f t="shared" si="6"/>
        <v>5</v>
      </c>
      <c r="V21" s="165">
        <f t="shared" si="6"/>
        <v>6</v>
      </c>
      <c r="W21" s="165">
        <f t="shared" si="6"/>
        <v>7</v>
      </c>
      <c r="X21" s="165">
        <f t="shared" si="6"/>
        <v>1</v>
      </c>
      <c r="Y21" s="165">
        <f t="shared" si="6"/>
        <v>2</v>
      </c>
      <c r="Z21" s="165">
        <f t="shared" si="6"/>
        <v>3</v>
      </c>
      <c r="AA21" s="165">
        <f t="shared" si="6"/>
        <v>4</v>
      </c>
      <c r="AB21" s="165">
        <f t="shared" si="6"/>
        <v>5</v>
      </c>
      <c r="AC21" s="165">
        <f t="shared" si="6"/>
        <v>6</v>
      </c>
      <c r="AD21" s="165">
        <f t="shared" si="6"/>
        <v>7</v>
      </c>
      <c r="AE21" s="165">
        <f t="shared" si="6"/>
        <v>1</v>
      </c>
      <c r="AF21" s="165">
        <f t="shared" si="6"/>
        <v>2</v>
      </c>
      <c r="AG21" s="165">
        <f t="shared" si="6"/>
        <v>3</v>
      </c>
      <c r="AH21" s="165">
        <f t="shared" si="6"/>
        <v>4</v>
      </c>
      <c r="AI21" s="165">
        <f t="shared" si="6"/>
        <v>5</v>
      </c>
      <c r="AJ21" s="165">
        <f t="shared" si="6"/>
        <v>6</v>
      </c>
      <c r="AK21" s="165">
        <f t="shared" si="6"/>
        <v>7</v>
      </c>
      <c r="AL21" s="165">
        <f t="shared" si="6"/>
        <v>1</v>
      </c>
      <c r="AM21" s="165">
        <f t="shared" si="6"/>
        <v>6</v>
      </c>
      <c r="AN21" s="165">
        <f t="shared" si="6"/>
        <v>6</v>
      </c>
      <c r="AO21" s="165">
        <f t="shared" si="6"/>
        <v>6</v>
      </c>
      <c r="AP21" s="158" t="str">
        <f>AP3</f>
        <v>Всего комнат  в блоке</v>
      </c>
      <c r="AQ21" s="166" t="str">
        <f>AQ3</f>
        <v>Выручка</v>
      </c>
      <c r="AR21" s="18"/>
      <c r="AS21" s="18"/>
      <c r="AT21" s="67"/>
      <c r="AU21" s="23"/>
      <c r="AV21" s="67"/>
    </row>
    <row r="22" spans="1:48" s="25" customFormat="1" ht="18" customHeight="1" x14ac:dyDescent="0.2">
      <c r="A22" s="193" t="s">
        <v>13</v>
      </c>
      <c r="B22" s="194"/>
      <c r="C22" s="14"/>
      <c r="D22" s="14"/>
      <c r="E22" s="14"/>
      <c r="F22" s="14"/>
      <c r="G22" s="14"/>
      <c r="H22" s="3"/>
      <c r="I22" s="3"/>
      <c r="J22" s="3"/>
      <c r="K22" s="155">
        <f t="shared" ref="K22:AL22" si="7">K4</f>
        <v>44593</v>
      </c>
      <c r="L22" s="155">
        <f t="shared" si="7"/>
        <v>44594</v>
      </c>
      <c r="M22" s="155">
        <f t="shared" si="7"/>
        <v>44595</v>
      </c>
      <c r="N22" s="155">
        <f t="shared" si="7"/>
        <v>44596</v>
      </c>
      <c r="O22" s="155">
        <f t="shared" si="7"/>
        <v>44597</v>
      </c>
      <c r="P22" s="155">
        <f t="shared" si="7"/>
        <v>44598</v>
      </c>
      <c r="Q22" s="155">
        <f t="shared" si="7"/>
        <v>44599</v>
      </c>
      <c r="R22" s="155">
        <f t="shared" si="7"/>
        <v>44600</v>
      </c>
      <c r="S22" s="155">
        <f t="shared" si="7"/>
        <v>44601</v>
      </c>
      <c r="T22" s="155">
        <f t="shared" si="7"/>
        <v>44602</v>
      </c>
      <c r="U22" s="155">
        <f t="shared" si="7"/>
        <v>44603</v>
      </c>
      <c r="V22" s="155">
        <f t="shared" si="7"/>
        <v>44604</v>
      </c>
      <c r="W22" s="155">
        <f t="shared" si="7"/>
        <v>44605</v>
      </c>
      <c r="X22" s="155">
        <f t="shared" si="7"/>
        <v>44606</v>
      </c>
      <c r="Y22" s="155">
        <f t="shared" si="7"/>
        <v>44607</v>
      </c>
      <c r="Z22" s="155">
        <f t="shared" si="7"/>
        <v>44608</v>
      </c>
      <c r="AA22" s="155">
        <f t="shared" si="7"/>
        <v>44609</v>
      </c>
      <c r="AB22" s="155">
        <f t="shared" si="7"/>
        <v>44610</v>
      </c>
      <c r="AC22" s="155">
        <f t="shared" si="7"/>
        <v>44611</v>
      </c>
      <c r="AD22" s="155">
        <f t="shared" si="7"/>
        <v>44612</v>
      </c>
      <c r="AE22" s="155">
        <f t="shared" si="7"/>
        <v>44613</v>
      </c>
      <c r="AF22" s="155">
        <f t="shared" si="7"/>
        <v>44614</v>
      </c>
      <c r="AG22" s="155">
        <f t="shared" si="7"/>
        <v>44615</v>
      </c>
      <c r="AH22" s="155">
        <f t="shared" si="7"/>
        <v>44616</v>
      </c>
      <c r="AI22" s="155">
        <f t="shared" si="7"/>
        <v>44617</v>
      </c>
      <c r="AJ22" s="155">
        <f t="shared" si="7"/>
        <v>44618</v>
      </c>
      <c r="AK22" s="155">
        <f t="shared" si="7"/>
        <v>44619</v>
      </c>
      <c r="AL22" s="155">
        <f t="shared" si="7"/>
        <v>44620</v>
      </c>
      <c r="AM22" s="155"/>
      <c r="AN22" s="155"/>
      <c r="AO22" s="155"/>
      <c r="AP22" s="8"/>
      <c r="AQ22" s="61"/>
      <c r="AR22" s="18"/>
      <c r="AS22" s="19"/>
      <c r="AT22" s="67"/>
      <c r="AU22" s="23"/>
      <c r="AV22" s="70"/>
    </row>
    <row r="23" spans="1:48" s="53" customFormat="1" ht="18" customHeight="1" x14ac:dyDescent="0.2">
      <c r="A23" s="130"/>
      <c r="B23" s="128"/>
      <c r="C23" s="107"/>
      <c r="D23" s="107"/>
      <c r="E23" s="107"/>
      <c r="F23" s="108"/>
      <c r="G23" s="119"/>
      <c r="H23" s="136"/>
      <c r="I23" s="136"/>
      <c r="J23" s="136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39">
        <f>SUM(K23:AO23)</f>
        <v>0</v>
      </c>
      <c r="AQ23" s="141">
        <f>AP23*H23</f>
        <v>0</v>
      </c>
      <c r="AR23" s="54"/>
      <c r="AS23" s="55"/>
      <c r="AT23" s="73"/>
      <c r="AV23" s="73"/>
    </row>
    <row r="24" spans="1:48" s="53" customFormat="1" ht="18" customHeight="1" x14ac:dyDescent="0.2">
      <c r="A24" s="131"/>
      <c r="B24" s="120"/>
      <c r="C24" s="107"/>
      <c r="D24" s="107"/>
      <c r="E24" s="107"/>
      <c r="F24" s="108"/>
      <c r="G24" s="108"/>
      <c r="H24" s="136"/>
      <c r="I24" s="136"/>
      <c r="J24" s="136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39">
        <f>SUM(K24:AO24)</f>
        <v>0</v>
      </c>
      <c r="AQ24" s="141">
        <f>AP24*H24</f>
        <v>0</v>
      </c>
      <c r="AR24" s="54"/>
      <c r="AS24" s="55"/>
      <c r="AT24" s="73"/>
      <c r="AV24" s="73"/>
    </row>
    <row r="25" spans="1:48" s="53" customFormat="1" ht="18" customHeight="1" x14ac:dyDescent="0.2">
      <c r="A25" s="130"/>
      <c r="B25" s="128"/>
      <c r="C25" s="107"/>
      <c r="D25" s="107"/>
      <c r="E25" s="107"/>
      <c r="F25" s="108"/>
      <c r="G25" s="119"/>
      <c r="H25" s="136"/>
      <c r="I25" s="136"/>
      <c r="J25" s="136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39">
        <f>SUM(K25:AO25)</f>
        <v>0</v>
      </c>
      <c r="AQ25" s="141">
        <f>AP25*H25</f>
        <v>0</v>
      </c>
      <c r="AR25" s="54"/>
      <c r="AS25" s="55"/>
      <c r="AT25" s="73"/>
      <c r="AV25" s="73"/>
    </row>
    <row r="26" spans="1:48" s="53" customFormat="1" ht="18" customHeight="1" x14ac:dyDescent="0.2">
      <c r="A26" s="122"/>
      <c r="B26" s="29"/>
      <c r="C26" s="125"/>
      <c r="D26" s="129"/>
      <c r="E26" s="129"/>
      <c r="F26" s="108"/>
      <c r="G26" s="119"/>
      <c r="H26" s="136"/>
      <c r="I26" s="136"/>
      <c r="J26" s="13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39">
        <f>SUM(K26:AO26)</f>
        <v>0</v>
      </c>
      <c r="AQ26" s="141">
        <f>AP26*H26</f>
        <v>0</v>
      </c>
      <c r="AR26" s="54"/>
      <c r="AS26" s="55"/>
      <c r="AT26" s="73"/>
      <c r="AV26" s="73"/>
    </row>
    <row r="27" spans="1:48" s="83" customFormat="1" ht="18" customHeight="1" thickBot="1" x14ac:dyDescent="0.3">
      <c r="A27" s="195" t="s">
        <v>18</v>
      </c>
      <c r="B27" s="196"/>
      <c r="C27" s="196"/>
      <c r="D27" s="196"/>
      <c r="E27" s="196"/>
      <c r="F27" s="196"/>
      <c r="G27" s="196"/>
      <c r="H27" s="197"/>
      <c r="I27" s="162"/>
      <c r="J27" s="162"/>
      <c r="K27" s="88">
        <f t="shared" ref="K27:AQ27" si="8">SUM(K23:K25)</f>
        <v>0</v>
      </c>
      <c r="L27" s="88">
        <f t="shared" si="8"/>
        <v>0</v>
      </c>
      <c r="M27" s="88">
        <f t="shared" si="8"/>
        <v>0</v>
      </c>
      <c r="N27" s="88">
        <f t="shared" si="8"/>
        <v>0</v>
      </c>
      <c r="O27" s="88">
        <f t="shared" si="8"/>
        <v>0</v>
      </c>
      <c r="P27" s="88">
        <f t="shared" si="8"/>
        <v>0</v>
      </c>
      <c r="Q27" s="88">
        <f t="shared" si="8"/>
        <v>0</v>
      </c>
      <c r="R27" s="88">
        <f t="shared" si="8"/>
        <v>0</v>
      </c>
      <c r="S27" s="88">
        <f t="shared" si="8"/>
        <v>0</v>
      </c>
      <c r="T27" s="88">
        <f t="shared" si="8"/>
        <v>0</v>
      </c>
      <c r="U27" s="88">
        <f t="shared" si="8"/>
        <v>0</v>
      </c>
      <c r="V27" s="88">
        <f t="shared" si="8"/>
        <v>0</v>
      </c>
      <c r="W27" s="88">
        <f t="shared" si="8"/>
        <v>0</v>
      </c>
      <c r="X27" s="88">
        <f t="shared" si="8"/>
        <v>0</v>
      </c>
      <c r="Y27" s="88">
        <f t="shared" si="8"/>
        <v>0</v>
      </c>
      <c r="Z27" s="88">
        <f t="shared" si="8"/>
        <v>0</v>
      </c>
      <c r="AA27" s="88">
        <f t="shared" si="8"/>
        <v>0</v>
      </c>
      <c r="AB27" s="88">
        <f t="shared" si="8"/>
        <v>0</v>
      </c>
      <c r="AC27" s="88">
        <f t="shared" si="8"/>
        <v>0</v>
      </c>
      <c r="AD27" s="88">
        <f t="shared" si="8"/>
        <v>0</v>
      </c>
      <c r="AE27" s="88">
        <f t="shared" si="8"/>
        <v>0</v>
      </c>
      <c r="AF27" s="88">
        <f t="shared" si="8"/>
        <v>0</v>
      </c>
      <c r="AG27" s="88">
        <f t="shared" si="8"/>
        <v>0</v>
      </c>
      <c r="AH27" s="88">
        <f t="shared" si="8"/>
        <v>0</v>
      </c>
      <c r="AI27" s="88">
        <f t="shared" si="8"/>
        <v>0</v>
      </c>
      <c r="AJ27" s="88">
        <f t="shared" si="8"/>
        <v>0</v>
      </c>
      <c r="AK27" s="88">
        <f t="shared" si="8"/>
        <v>0</v>
      </c>
      <c r="AL27" s="88">
        <f t="shared" si="8"/>
        <v>0</v>
      </c>
      <c r="AM27" s="88">
        <f t="shared" si="8"/>
        <v>0</v>
      </c>
      <c r="AN27" s="88">
        <f t="shared" si="8"/>
        <v>0</v>
      </c>
      <c r="AO27" s="88">
        <f t="shared" si="8"/>
        <v>0</v>
      </c>
      <c r="AP27" s="88">
        <f t="shared" si="8"/>
        <v>0</v>
      </c>
      <c r="AQ27" s="142">
        <f t="shared" si="8"/>
        <v>0</v>
      </c>
      <c r="AR27" s="142" t="e">
        <f>AQ27/AP27</f>
        <v>#DIV/0!</v>
      </c>
      <c r="AS27" s="65">
        <v>0</v>
      </c>
      <c r="AT27" s="140">
        <v>0</v>
      </c>
      <c r="AU27" s="69">
        <f>+AP27-AS27</f>
        <v>0</v>
      </c>
      <c r="AV27" s="140">
        <f>+AQ27-AT27</f>
        <v>0</v>
      </c>
    </row>
    <row r="28" spans="1:48" s="25" customFormat="1" ht="18" customHeight="1" x14ac:dyDescent="0.2">
      <c r="A28" s="77"/>
      <c r="B28" s="59"/>
      <c r="C28" s="40"/>
      <c r="D28" s="40"/>
      <c r="E28" s="9"/>
      <c r="F28" s="97"/>
      <c r="G28" s="97"/>
      <c r="H28" s="103"/>
      <c r="I28" s="60"/>
      <c r="J28" s="6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7"/>
      <c r="AQ28" s="71"/>
      <c r="AR28" s="17"/>
      <c r="AS28" s="17"/>
      <c r="AT28" s="67"/>
      <c r="AU28" s="1"/>
      <c r="AV28" s="67"/>
    </row>
    <row r="29" spans="1:48" s="62" customFormat="1" ht="18" customHeight="1" thickBot="1" x14ac:dyDescent="0.25">
      <c r="A29" s="198" t="s">
        <v>4</v>
      </c>
      <c r="B29" s="199"/>
      <c r="C29" s="199"/>
      <c r="D29" s="199"/>
      <c r="E29" s="199"/>
      <c r="F29" s="199"/>
      <c r="G29" s="199"/>
      <c r="H29" s="199"/>
      <c r="I29" s="164"/>
      <c r="J29" s="164"/>
      <c r="K29" s="72">
        <f t="shared" ref="K29:AQ29" si="9">K19+K10</f>
        <v>0</v>
      </c>
      <c r="L29" s="72">
        <f t="shared" si="9"/>
        <v>0</v>
      </c>
      <c r="M29" s="72">
        <f t="shared" si="9"/>
        <v>0</v>
      </c>
      <c r="N29" s="72">
        <f t="shared" si="9"/>
        <v>0</v>
      </c>
      <c r="O29" s="72">
        <f t="shared" si="9"/>
        <v>0</v>
      </c>
      <c r="P29" s="72">
        <f t="shared" si="9"/>
        <v>0</v>
      </c>
      <c r="Q29" s="72">
        <f t="shared" si="9"/>
        <v>0</v>
      </c>
      <c r="R29" s="72">
        <f t="shared" si="9"/>
        <v>0</v>
      </c>
      <c r="S29" s="72">
        <f t="shared" si="9"/>
        <v>0</v>
      </c>
      <c r="T29" s="72">
        <f t="shared" si="9"/>
        <v>0</v>
      </c>
      <c r="U29" s="72">
        <f t="shared" si="9"/>
        <v>0</v>
      </c>
      <c r="V29" s="72">
        <f t="shared" si="9"/>
        <v>0</v>
      </c>
      <c r="W29" s="72">
        <f t="shared" si="9"/>
        <v>0</v>
      </c>
      <c r="X29" s="72">
        <f t="shared" si="9"/>
        <v>0</v>
      </c>
      <c r="Y29" s="72">
        <f t="shared" si="9"/>
        <v>0</v>
      </c>
      <c r="Z29" s="72">
        <f t="shared" si="9"/>
        <v>0</v>
      </c>
      <c r="AA29" s="72">
        <f t="shared" si="9"/>
        <v>0</v>
      </c>
      <c r="AB29" s="72">
        <f t="shared" si="9"/>
        <v>0</v>
      </c>
      <c r="AC29" s="72">
        <f t="shared" si="9"/>
        <v>0</v>
      </c>
      <c r="AD29" s="72">
        <f t="shared" si="9"/>
        <v>0</v>
      </c>
      <c r="AE29" s="72">
        <f t="shared" si="9"/>
        <v>0</v>
      </c>
      <c r="AF29" s="72">
        <f t="shared" si="9"/>
        <v>0</v>
      </c>
      <c r="AG29" s="72">
        <f t="shared" si="9"/>
        <v>0</v>
      </c>
      <c r="AH29" s="72">
        <f t="shared" si="9"/>
        <v>0</v>
      </c>
      <c r="AI29" s="72">
        <f t="shared" si="9"/>
        <v>0</v>
      </c>
      <c r="AJ29" s="72">
        <f t="shared" si="9"/>
        <v>0</v>
      </c>
      <c r="AK29" s="72">
        <f t="shared" si="9"/>
        <v>0</v>
      </c>
      <c r="AL29" s="72">
        <f t="shared" si="9"/>
        <v>0</v>
      </c>
      <c r="AM29" s="72">
        <f t="shared" si="9"/>
        <v>0</v>
      </c>
      <c r="AN29" s="72">
        <f t="shared" si="9"/>
        <v>0</v>
      </c>
      <c r="AO29" s="72">
        <f t="shared" si="9"/>
        <v>0</v>
      </c>
      <c r="AP29" s="144">
        <f>AP19+AP10</f>
        <v>0</v>
      </c>
      <c r="AQ29" s="142">
        <f t="shared" si="9"/>
        <v>0</v>
      </c>
      <c r="AR29" s="142" t="e">
        <f>AQ29/AP29</f>
        <v>#DIV/0!</v>
      </c>
      <c r="AS29" s="65">
        <v>0</v>
      </c>
      <c r="AT29" s="140">
        <v>0</v>
      </c>
      <c r="AU29" s="69">
        <f>+AP29-AS29</f>
        <v>0</v>
      </c>
      <c r="AV29" s="140">
        <f>+AQ29-AT29</f>
        <v>0</v>
      </c>
    </row>
    <row r="30" spans="1:48" s="25" customFormat="1" ht="18" customHeight="1" thickBot="1" x14ac:dyDescent="0.25">
      <c r="A30" s="77"/>
      <c r="B30" s="59"/>
      <c r="C30" s="46"/>
      <c r="D30" s="46"/>
      <c r="E30" s="46"/>
      <c r="F30" s="96"/>
      <c r="G30" s="96"/>
      <c r="H30" s="102"/>
      <c r="I30" s="59"/>
      <c r="J30" s="5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71"/>
      <c r="AR30" s="19"/>
      <c r="AS30" s="19"/>
      <c r="AT30" s="67"/>
      <c r="AU30" s="20"/>
      <c r="AV30" s="20"/>
    </row>
    <row r="31" spans="1:48" s="2" customFormat="1" ht="20.100000000000001" customHeight="1" x14ac:dyDescent="0.2">
      <c r="A31" s="33" t="str">
        <f>A3</f>
        <v>Код</v>
      </c>
      <c r="B31" s="34" t="str">
        <f>B3</f>
        <v>Название группы</v>
      </c>
      <c r="C31" s="35" t="s">
        <v>8</v>
      </c>
      <c r="D31" s="35" t="s">
        <v>9</v>
      </c>
      <c r="E31" s="35" t="s">
        <v>10</v>
      </c>
      <c r="F31" s="3" t="s">
        <v>7</v>
      </c>
      <c r="G31" s="3" t="s">
        <v>5</v>
      </c>
      <c r="H31" s="35" t="s">
        <v>0</v>
      </c>
      <c r="I31" s="35"/>
      <c r="J31" s="35"/>
      <c r="K31" s="146">
        <f>K3</f>
        <v>2</v>
      </c>
      <c r="L31" s="146">
        <f t="shared" ref="L31:AO32" si="10">L3</f>
        <v>3</v>
      </c>
      <c r="M31" s="146">
        <f t="shared" si="10"/>
        <v>4</v>
      </c>
      <c r="N31" s="146">
        <f t="shared" si="10"/>
        <v>5</v>
      </c>
      <c r="O31" s="146">
        <f t="shared" si="10"/>
        <v>6</v>
      </c>
      <c r="P31" s="146">
        <f t="shared" si="10"/>
        <v>7</v>
      </c>
      <c r="Q31" s="146">
        <f t="shared" si="10"/>
        <v>1</v>
      </c>
      <c r="R31" s="146">
        <f t="shared" si="10"/>
        <v>2</v>
      </c>
      <c r="S31" s="146">
        <f t="shared" si="10"/>
        <v>3</v>
      </c>
      <c r="T31" s="146">
        <f t="shared" si="10"/>
        <v>4</v>
      </c>
      <c r="U31" s="146">
        <f t="shared" si="10"/>
        <v>5</v>
      </c>
      <c r="V31" s="146">
        <f t="shared" si="10"/>
        <v>6</v>
      </c>
      <c r="W31" s="146">
        <f t="shared" si="10"/>
        <v>7</v>
      </c>
      <c r="X31" s="146">
        <f t="shared" si="10"/>
        <v>1</v>
      </c>
      <c r="Y31" s="146">
        <f t="shared" si="10"/>
        <v>2</v>
      </c>
      <c r="Z31" s="146">
        <f t="shared" si="10"/>
        <v>3</v>
      </c>
      <c r="AA31" s="146">
        <f t="shared" si="10"/>
        <v>4</v>
      </c>
      <c r="AB31" s="146">
        <f t="shared" si="10"/>
        <v>5</v>
      </c>
      <c r="AC31" s="146">
        <f t="shared" si="10"/>
        <v>6</v>
      </c>
      <c r="AD31" s="146">
        <f t="shared" si="10"/>
        <v>7</v>
      </c>
      <c r="AE31" s="146">
        <f t="shared" si="10"/>
        <v>1</v>
      </c>
      <c r="AF31" s="146">
        <f t="shared" si="10"/>
        <v>2</v>
      </c>
      <c r="AG31" s="146">
        <f t="shared" si="10"/>
        <v>3</v>
      </c>
      <c r="AH31" s="146">
        <f t="shared" si="10"/>
        <v>4</v>
      </c>
      <c r="AI31" s="146">
        <f t="shared" si="10"/>
        <v>5</v>
      </c>
      <c r="AJ31" s="146">
        <f t="shared" si="10"/>
        <v>6</v>
      </c>
      <c r="AK31" s="146">
        <f t="shared" si="10"/>
        <v>7</v>
      </c>
      <c r="AL31" s="146">
        <f t="shared" si="10"/>
        <v>1</v>
      </c>
      <c r="AM31" s="146">
        <f t="shared" si="10"/>
        <v>6</v>
      </c>
      <c r="AN31" s="146">
        <f t="shared" si="10"/>
        <v>6</v>
      </c>
      <c r="AO31" s="146">
        <f t="shared" si="10"/>
        <v>6</v>
      </c>
      <c r="AP31" s="49" t="str">
        <f>AP3</f>
        <v>Всего комнат  в блоке</v>
      </c>
      <c r="AQ31" s="159" t="str">
        <f>AQ3</f>
        <v>Выручка</v>
      </c>
      <c r="AR31" s="18"/>
      <c r="AS31" s="19"/>
      <c r="AT31" s="20"/>
      <c r="AU31" s="20"/>
      <c r="AV31" s="20"/>
    </row>
    <row r="32" spans="1:48" s="2" customFormat="1" ht="20.100000000000001" customHeight="1" x14ac:dyDescent="0.2">
      <c r="A32" s="193" t="s">
        <v>33</v>
      </c>
      <c r="B32" s="194"/>
      <c r="C32" s="10"/>
      <c r="D32" s="10"/>
      <c r="E32" s="10"/>
      <c r="F32" s="52"/>
      <c r="G32" s="52"/>
      <c r="H32" s="3"/>
      <c r="I32" s="3"/>
      <c r="J32" s="3"/>
      <c r="K32" s="155">
        <f>K4</f>
        <v>44593</v>
      </c>
      <c r="L32" s="155">
        <f t="shared" si="10"/>
        <v>44594</v>
      </c>
      <c r="M32" s="155">
        <f t="shared" si="10"/>
        <v>44595</v>
      </c>
      <c r="N32" s="155">
        <f t="shared" si="10"/>
        <v>44596</v>
      </c>
      <c r="O32" s="155">
        <f t="shared" si="10"/>
        <v>44597</v>
      </c>
      <c r="P32" s="155">
        <f t="shared" si="10"/>
        <v>44598</v>
      </c>
      <c r="Q32" s="155">
        <f t="shared" si="10"/>
        <v>44599</v>
      </c>
      <c r="R32" s="155">
        <f t="shared" si="10"/>
        <v>44600</v>
      </c>
      <c r="S32" s="155">
        <f t="shared" si="10"/>
        <v>44601</v>
      </c>
      <c r="T32" s="155">
        <f t="shared" si="10"/>
        <v>44602</v>
      </c>
      <c r="U32" s="155">
        <f t="shared" si="10"/>
        <v>44603</v>
      </c>
      <c r="V32" s="155">
        <f t="shared" si="10"/>
        <v>44604</v>
      </c>
      <c r="W32" s="155">
        <f t="shared" si="10"/>
        <v>44605</v>
      </c>
      <c r="X32" s="160">
        <f t="shared" si="10"/>
        <v>44606</v>
      </c>
      <c r="Y32" s="155">
        <f t="shared" si="10"/>
        <v>44607</v>
      </c>
      <c r="Z32" s="155">
        <f t="shared" si="10"/>
        <v>44608</v>
      </c>
      <c r="AA32" s="155">
        <f t="shared" si="10"/>
        <v>44609</v>
      </c>
      <c r="AB32" s="155">
        <f t="shared" si="10"/>
        <v>44610</v>
      </c>
      <c r="AC32" s="155">
        <f t="shared" si="10"/>
        <v>44611</v>
      </c>
      <c r="AD32" s="161">
        <f t="shared" si="10"/>
        <v>44612</v>
      </c>
      <c r="AE32" s="161">
        <f t="shared" si="10"/>
        <v>44613</v>
      </c>
      <c r="AF32" s="155">
        <f t="shared" si="10"/>
        <v>44614</v>
      </c>
      <c r="AG32" s="155">
        <f t="shared" si="10"/>
        <v>44615</v>
      </c>
      <c r="AH32" s="155">
        <f t="shared" si="10"/>
        <v>44616</v>
      </c>
      <c r="AI32" s="155">
        <f t="shared" si="10"/>
        <v>44617</v>
      </c>
      <c r="AJ32" s="155">
        <f t="shared" si="10"/>
        <v>44618</v>
      </c>
      <c r="AK32" s="155">
        <f t="shared" si="10"/>
        <v>44619</v>
      </c>
      <c r="AL32" s="155">
        <f t="shared" si="10"/>
        <v>44620</v>
      </c>
      <c r="AM32" s="155"/>
      <c r="AN32" s="155"/>
      <c r="AO32" s="155"/>
      <c r="AP32" s="50"/>
      <c r="AQ32" s="37"/>
      <c r="AR32" s="18"/>
      <c r="AS32" s="19"/>
      <c r="AT32" s="20"/>
      <c r="AU32" s="20"/>
      <c r="AV32" s="20"/>
    </row>
    <row r="33" spans="1:114" s="53" customFormat="1" ht="18" customHeight="1" x14ac:dyDescent="0.2">
      <c r="A33" s="76"/>
      <c r="B33" s="128"/>
      <c r="C33" s="125"/>
      <c r="D33" s="125"/>
      <c r="E33" s="107"/>
      <c r="F33" s="108"/>
      <c r="G33" s="108"/>
      <c r="H33" s="136"/>
      <c r="I33" s="136"/>
      <c r="J33" s="136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93">
        <f>SUM(J33:AO33)</f>
        <v>0</v>
      </c>
      <c r="AQ33" s="141">
        <f>AP33*H33</f>
        <v>0</v>
      </c>
      <c r="AR33" s="147"/>
      <c r="AS33" s="148"/>
      <c r="AT33" s="148"/>
      <c r="AU33" s="148"/>
      <c r="AV33" s="148"/>
    </row>
    <row r="34" spans="1:114" s="27" customFormat="1" ht="18" customHeight="1" x14ac:dyDescent="0.2">
      <c r="A34" s="38"/>
      <c r="B34" s="128"/>
      <c r="C34" s="125"/>
      <c r="D34" s="125"/>
      <c r="E34" s="28"/>
      <c r="F34" s="108"/>
      <c r="G34" s="108"/>
      <c r="H34" s="136"/>
      <c r="I34" s="136"/>
      <c r="J34" s="136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93">
        <f>SUM(K34:AO34)</f>
        <v>0</v>
      </c>
      <c r="AQ34" s="141">
        <f>AP34*H34</f>
        <v>0</v>
      </c>
      <c r="AR34" s="147"/>
      <c r="AS34" s="148"/>
      <c r="AT34" s="148"/>
      <c r="AU34" s="148"/>
      <c r="AV34" s="148"/>
    </row>
    <row r="35" spans="1:114" s="27" customFormat="1" ht="18" customHeight="1" x14ac:dyDescent="0.2">
      <c r="A35" s="132"/>
      <c r="B35" s="128"/>
      <c r="C35" s="125"/>
      <c r="D35" s="125"/>
      <c r="E35" s="125"/>
      <c r="F35" s="108"/>
      <c r="G35" s="108"/>
      <c r="H35" s="136"/>
      <c r="I35" s="136"/>
      <c r="J35" s="136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39">
        <f>SUM(K35:AO35)</f>
        <v>0</v>
      </c>
      <c r="AQ35" s="141">
        <f>AP35*H35</f>
        <v>0</v>
      </c>
      <c r="AR35" s="147"/>
      <c r="AS35" s="148"/>
      <c r="AT35" s="148"/>
      <c r="AU35" s="148"/>
      <c r="AV35" s="148"/>
    </row>
    <row r="36" spans="1:114" s="27" customFormat="1" ht="18" customHeight="1" x14ac:dyDescent="0.2">
      <c r="A36" s="38"/>
      <c r="B36" s="128"/>
      <c r="C36" s="125"/>
      <c r="D36" s="125"/>
      <c r="E36" s="28"/>
      <c r="F36" s="108"/>
      <c r="G36" s="108"/>
      <c r="H36" s="136"/>
      <c r="I36" s="136"/>
      <c r="J36" s="136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93">
        <f>SUM(K36:AO36)</f>
        <v>0</v>
      </c>
      <c r="AQ36" s="141">
        <f>AP36*H36</f>
        <v>0</v>
      </c>
      <c r="AR36" s="147"/>
      <c r="AS36" s="148"/>
      <c r="AT36" s="148"/>
      <c r="AU36" s="148"/>
      <c r="AV36" s="148"/>
    </row>
    <row r="37" spans="1:114" s="53" customFormat="1" ht="18" customHeight="1" x14ac:dyDescent="0.2">
      <c r="A37" s="130"/>
      <c r="B37" s="128"/>
      <c r="C37" s="125"/>
      <c r="D37" s="125"/>
      <c r="E37" s="107"/>
      <c r="F37" s="108"/>
      <c r="G37" s="108"/>
      <c r="H37" s="136"/>
      <c r="I37" s="136"/>
      <c r="J37" s="136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93">
        <f>SUM(K37:AO37)</f>
        <v>0</v>
      </c>
      <c r="AQ37" s="141">
        <f>AP37*H37</f>
        <v>0</v>
      </c>
      <c r="AR37" s="147"/>
      <c r="AS37" s="148"/>
      <c r="AT37" s="148"/>
      <c r="AU37" s="148"/>
      <c r="AV37" s="148"/>
    </row>
    <row r="38" spans="1:114" s="83" customFormat="1" ht="18" customHeight="1" thickBot="1" x14ac:dyDescent="0.3">
      <c r="A38" s="195" t="s">
        <v>18</v>
      </c>
      <c r="B38" s="196"/>
      <c r="C38" s="196"/>
      <c r="D38" s="196"/>
      <c r="E38" s="196"/>
      <c r="F38" s="196"/>
      <c r="G38" s="196"/>
      <c r="H38" s="197"/>
      <c r="I38" s="162"/>
      <c r="J38" s="162"/>
      <c r="K38" s="90">
        <f t="shared" ref="K38:AO38" si="11">SUM(K33:K37)</f>
        <v>0</v>
      </c>
      <c r="L38" s="90">
        <f t="shared" si="11"/>
        <v>0</v>
      </c>
      <c r="M38" s="90">
        <f t="shared" si="11"/>
        <v>0</v>
      </c>
      <c r="N38" s="90">
        <f t="shared" si="11"/>
        <v>0</v>
      </c>
      <c r="O38" s="90">
        <f t="shared" si="11"/>
        <v>0</v>
      </c>
      <c r="P38" s="90">
        <f t="shared" si="11"/>
        <v>0</v>
      </c>
      <c r="Q38" s="90">
        <f t="shared" si="11"/>
        <v>0</v>
      </c>
      <c r="R38" s="90">
        <f t="shared" si="11"/>
        <v>0</v>
      </c>
      <c r="S38" s="90">
        <f t="shared" si="11"/>
        <v>0</v>
      </c>
      <c r="T38" s="90">
        <f t="shared" si="11"/>
        <v>0</v>
      </c>
      <c r="U38" s="90">
        <f t="shared" si="11"/>
        <v>0</v>
      </c>
      <c r="V38" s="90">
        <f t="shared" si="11"/>
        <v>0</v>
      </c>
      <c r="W38" s="90">
        <f t="shared" si="11"/>
        <v>0</v>
      </c>
      <c r="X38" s="90">
        <f t="shared" si="11"/>
        <v>0</v>
      </c>
      <c r="Y38" s="90">
        <f t="shared" si="11"/>
        <v>0</v>
      </c>
      <c r="Z38" s="90">
        <f t="shared" si="11"/>
        <v>0</v>
      </c>
      <c r="AA38" s="90">
        <f t="shared" si="11"/>
        <v>0</v>
      </c>
      <c r="AB38" s="90">
        <f t="shared" si="11"/>
        <v>0</v>
      </c>
      <c r="AC38" s="90">
        <f t="shared" si="11"/>
        <v>0</v>
      </c>
      <c r="AD38" s="90">
        <f t="shared" si="11"/>
        <v>0</v>
      </c>
      <c r="AE38" s="90">
        <f t="shared" si="11"/>
        <v>0</v>
      </c>
      <c r="AF38" s="90">
        <f t="shared" si="11"/>
        <v>0</v>
      </c>
      <c r="AG38" s="90">
        <f t="shared" si="11"/>
        <v>0</v>
      </c>
      <c r="AH38" s="90">
        <f t="shared" si="11"/>
        <v>0</v>
      </c>
      <c r="AI38" s="90">
        <f t="shared" si="11"/>
        <v>0</v>
      </c>
      <c r="AJ38" s="90">
        <f t="shared" si="11"/>
        <v>0</v>
      </c>
      <c r="AK38" s="90">
        <f t="shared" si="11"/>
        <v>0</v>
      </c>
      <c r="AL38" s="90">
        <f t="shared" si="11"/>
        <v>0</v>
      </c>
      <c r="AM38" s="90">
        <f t="shared" si="11"/>
        <v>0</v>
      </c>
      <c r="AN38" s="90">
        <f t="shared" si="11"/>
        <v>0</v>
      </c>
      <c r="AO38" s="90">
        <f t="shared" si="11"/>
        <v>0</v>
      </c>
      <c r="AP38" s="89">
        <f>SUM(K38:AO38)</f>
        <v>0</v>
      </c>
      <c r="AQ38" s="142">
        <f>SUM(AQ33:AQ37)</f>
        <v>0</v>
      </c>
      <c r="AR38" s="18"/>
      <c r="AS38" s="19"/>
      <c r="AT38" s="20"/>
      <c r="AU38" s="20"/>
      <c r="AV38" s="20"/>
    </row>
    <row r="39" spans="1:114" s="25" customFormat="1" ht="20.100000000000001" customHeight="1" x14ac:dyDescent="0.2">
      <c r="A39" s="78"/>
      <c r="B39" s="42"/>
      <c r="C39" s="9"/>
      <c r="D39" s="9"/>
      <c r="E39" s="9"/>
      <c r="F39" s="97"/>
      <c r="G39" s="97"/>
      <c r="H39" s="104"/>
      <c r="I39" s="43"/>
      <c r="J39" s="43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7"/>
      <c r="AQ39" s="67"/>
      <c r="AR39" s="17"/>
      <c r="AS39" s="21"/>
      <c r="AT39" s="21"/>
      <c r="AU39" s="20"/>
      <c r="AV39" s="20"/>
    </row>
    <row r="40" spans="1:114" s="25" customFormat="1" x14ac:dyDescent="0.2">
      <c r="A40" s="79"/>
      <c r="B40" s="42"/>
      <c r="C40" s="9"/>
      <c r="D40" s="9"/>
      <c r="E40" s="9"/>
      <c r="F40" s="97"/>
      <c r="G40" s="97"/>
      <c r="H40" s="104"/>
      <c r="I40" s="43"/>
      <c r="J40" s="43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17"/>
      <c r="AQ40" s="67"/>
      <c r="AR40" s="24"/>
      <c r="AS40" s="21"/>
      <c r="AT40" s="21"/>
      <c r="AU40" s="20"/>
      <c r="AV40" s="20"/>
    </row>
    <row r="41" spans="1:114" s="25" customFormat="1" x14ac:dyDescent="0.2">
      <c r="A41" s="150" t="s">
        <v>15</v>
      </c>
      <c r="B41" s="44"/>
      <c r="C41" s="9"/>
      <c r="D41" s="9"/>
      <c r="E41" s="9"/>
      <c r="F41" s="97"/>
      <c r="G41" s="97"/>
      <c r="H41" s="10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32">
        <v>0</v>
      </c>
      <c r="AQ41" s="135">
        <v>0</v>
      </c>
      <c r="AR41" s="145" t="e">
        <f>AQ41/AP41</f>
        <v>#DIV/0!</v>
      </c>
      <c r="AS41" s="21"/>
      <c r="AT41" s="21"/>
      <c r="AU41" s="20"/>
      <c r="AV41" s="20"/>
    </row>
    <row r="42" spans="1:114" s="25" customFormat="1" x14ac:dyDescent="0.2">
      <c r="A42" s="81"/>
      <c r="B42" s="42"/>
      <c r="C42" s="9"/>
      <c r="D42" s="9"/>
      <c r="E42" s="9"/>
      <c r="F42" s="97"/>
      <c r="G42" s="97"/>
      <c r="H42" s="104"/>
      <c r="I42" s="43"/>
      <c r="J42" s="43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17"/>
      <c r="AQ42" s="67"/>
      <c r="AR42" s="17"/>
      <c r="AS42" s="21"/>
      <c r="AT42" s="21"/>
      <c r="AU42" s="20"/>
      <c r="AV42" s="20"/>
    </row>
    <row r="43" spans="1:114" s="25" customFormat="1" x14ac:dyDescent="0.2">
      <c r="A43" s="151" t="s">
        <v>16</v>
      </c>
      <c r="B43" s="46"/>
      <c r="C43" s="9"/>
      <c r="D43" s="9"/>
      <c r="E43" s="9"/>
      <c r="F43" s="97"/>
      <c r="G43" s="97"/>
      <c r="H43" s="9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22">
        <f>AP29-AP41</f>
        <v>0</v>
      </c>
      <c r="AQ43" s="135">
        <f>AQ29-AQ41</f>
        <v>0</v>
      </c>
      <c r="AR43" s="9"/>
      <c r="AS43" s="16"/>
      <c r="AT43" s="16"/>
    </row>
    <row r="44" spans="1:114" s="25" customFormat="1" x14ac:dyDescent="0.2">
      <c r="A44" s="152" t="s">
        <v>17</v>
      </c>
      <c r="B44" s="47"/>
      <c r="C44" s="31"/>
      <c r="D44" s="31"/>
      <c r="E44" s="31"/>
      <c r="F44" s="98"/>
      <c r="G44" s="98"/>
      <c r="H44" s="106"/>
      <c r="I44" s="48"/>
      <c r="J44" s="48"/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7">
        <v>0</v>
      </c>
      <c r="W44" s="137">
        <v>0</v>
      </c>
      <c r="X44" s="137">
        <v>0</v>
      </c>
      <c r="Y44" s="137">
        <v>0</v>
      </c>
      <c r="Z44" s="137">
        <v>0</v>
      </c>
      <c r="AA44" s="137">
        <v>0</v>
      </c>
      <c r="AB44" s="137">
        <v>0</v>
      </c>
      <c r="AC44" s="137">
        <v>0</v>
      </c>
      <c r="AD44" s="137">
        <v>0</v>
      </c>
      <c r="AE44" s="137">
        <v>0</v>
      </c>
      <c r="AF44" s="137">
        <v>0</v>
      </c>
      <c r="AG44" s="137">
        <v>0</v>
      </c>
      <c r="AH44" s="137">
        <v>0</v>
      </c>
      <c r="AI44" s="137">
        <v>0</v>
      </c>
      <c r="AJ44" s="137">
        <v>0</v>
      </c>
      <c r="AK44" s="137">
        <v>0</v>
      </c>
      <c r="AL44" s="137">
        <v>0</v>
      </c>
      <c r="AM44" s="137">
        <v>0</v>
      </c>
      <c r="AN44" s="137">
        <v>0</v>
      </c>
      <c r="AO44" s="137">
        <v>0</v>
      </c>
      <c r="AP44" s="19"/>
      <c r="AQ44" s="67"/>
      <c r="AR44" s="19"/>
      <c r="AS44" s="20"/>
      <c r="AT44" s="20"/>
      <c r="AU44" s="20"/>
      <c r="AV44" s="20"/>
    </row>
    <row r="45" spans="1:114" s="25" customFormat="1" x14ac:dyDescent="0.2">
      <c r="A45" s="81"/>
      <c r="B45" s="42"/>
      <c r="C45" s="17"/>
      <c r="D45" s="17"/>
      <c r="E45" s="17"/>
      <c r="F45" s="99"/>
      <c r="G45" s="99"/>
      <c r="H45" s="104"/>
      <c r="I45" s="43"/>
      <c r="J45" s="43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19"/>
      <c r="AQ45" s="67"/>
      <c r="AR45" s="19"/>
      <c r="AS45" s="20"/>
      <c r="AT45" s="20"/>
      <c r="AU45" s="20"/>
      <c r="AV45" s="20"/>
    </row>
    <row r="46" spans="1:114" s="25" customFormat="1" x14ac:dyDescent="0.2">
      <c r="A46" s="81"/>
      <c r="B46" s="42"/>
      <c r="C46" s="42"/>
      <c r="D46" s="42"/>
      <c r="E46" s="42"/>
      <c r="F46" s="100"/>
      <c r="G46" s="100"/>
      <c r="H46" s="102"/>
      <c r="I46" s="59"/>
      <c r="J46" s="5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67"/>
      <c r="AR46" s="19"/>
      <c r="AS46" s="19"/>
      <c r="AT46" s="19"/>
      <c r="AU46" s="19"/>
      <c r="AV46" s="19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</row>
    <row r="47" spans="1:114" s="25" customFormat="1" x14ac:dyDescent="0.2">
      <c r="A47" s="81"/>
      <c r="B47" s="42"/>
      <c r="C47" s="42"/>
      <c r="D47" s="42"/>
      <c r="E47" s="42"/>
      <c r="F47" s="100"/>
      <c r="G47" s="100"/>
      <c r="H47" s="102"/>
      <c r="I47" s="59"/>
      <c r="J47" s="5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67"/>
      <c r="AR47" s="19"/>
      <c r="AS47" s="19"/>
      <c r="AT47" s="19"/>
      <c r="AU47" s="19"/>
      <c r="AV47" s="19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</row>
    <row r="48" spans="1:114" s="25" customFormat="1" x14ac:dyDescent="0.2">
      <c r="A48" s="81"/>
      <c r="B48" s="42"/>
      <c r="C48" s="42"/>
      <c r="D48" s="42"/>
      <c r="E48" s="42"/>
      <c r="F48" s="100"/>
      <c r="G48" s="100"/>
      <c r="H48" s="102"/>
      <c r="I48" s="59"/>
      <c r="J48" s="5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67"/>
      <c r="AR48" s="19"/>
      <c r="AS48" s="19"/>
      <c r="AT48" s="19"/>
      <c r="AU48" s="19"/>
      <c r="AV48" s="19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</row>
    <row r="49" spans="1:114" s="25" customFormat="1" x14ac:dyDescent="0.2">
      <c r="A49" s="81"/>
      <c r="B49" s="42"/>
      <c r="C49" s="44"/>
      <c r="D49" s="44"/>
      <c r="E49" s="44"/>
      <c r="F49" s="101"/>
      <c r="G49" s="101"/>
      <c r="H49" s="102"/>
      <c r="I49" s="59"/>
      <c r="J49" s="5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67"/>
      <c r="AR49" s="19"/>
      <c r="AS49" s="19"/>
      <c r="AT49" s="19"/>
      <c r="AU49" s="19"/>
      <c r="AV49" s="19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</row>
    <row r="50" spans="1:114" s="25" customFormat="1" x14ac:dyDescent="0.2">
      <c r="A50" s="81"/>
      <c r="B50" s="42"/>
      <c r="C50" s="42"/>
      <c r="D50" s="42"/>
      <c r="E50" s="42"/>
      <c r="F50" s="100"/>
      <c r="G50" s="100"/>
      <c r="H50" s="102"/>
      <c r="I50" s="59"/>
      <c r="J50" s="5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67"/>
      <c r="AR50" s="19"/>
      <c r="AS50" s="19"/>
      <c r="AT50" s="19"/>
      <c r="AU50" s="19"/>
      <c r="AV50" s="19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</row>
    <row r="51" spans="1:114" s="25" customFormat="1" x14ac:dyDescent="0.2">
      <c r="A51" s="81"/>
      <c r="B51" s="59"/>
      <c r="C51" s="46"/>
      <c r="D51" s="46"/>
      <c r="E51" s="46"/>
      <c r="F51" s="96"/>
      <c r="G51" s="96"/>
      <c r="H51" s="102"/>
      <c r="I51" s="59"/>
      <c r="J51" s="5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67"/>
      <c r="AR51" s="19"/>
      <c r="AS51" s="19"/>
      <c r="AT51" s="19"/>
      <c r="AU51" s="19"/>
      <c r="AV51" s="19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</row>
    <row r="52" spans="1:114" s="25" customFormat="1" x14ac:dyDescent="0.2">
      <c r="A52" s="81"/>
      <c r="B52" s="59"/>
      <c r="C52" s="59"/>
      <c r="D52" s="59"/>
      <c r="E52" s="59"/>
      <c r="F52" s="102"/>
      <c r="G52" s="102"/>
      <c r="H52" s="102"/>
      <c r="I52" s="59"/>
      <c r="J52" s="5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67"/>
      <c r="AR52" s="19"/>
      <c r="AS52" s="19"/>
      <c r="AT52" s="19"/>
      <c r="AU52" s="19"/>
      <c r="AV52" s="19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</row>
    <row r="53" spans="1:114" s="25" customFormat="1" x14ac:dyDescent="0.2">
      <c r="A53" s="81"/>
      <c r="B53" s="59"/>
      <c r="C53" s="59"/>
      <c r="D53" s="59"/>
      <c r="E53" s="59"/>
      <c r="F53" s="100"/>
      <c r="G53" s="100"/>
      <c r="H53" s="102"/>
      <c r="I53" s="59"/>
      <c r="J53" s="5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67"/>
      <c r="AR53" s="19"/>
      <c r="AS53" s="19"/>
      <c r="AT53" s="19"/>
      <c r="AU53" s="19"/>
      <c r="AV53" s="19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</row>
    <row r="54" spans="1:114" s="25" customFormat="1" x14ac:dyDescent="0.2">
      <c r="A54" s="81"/>
      <c r="B54" s="59"/>
      <c r="C54" s="59"/>
      <c r="D54" s="59"/>
      <c r="E54" s="59"/>
      <c r="F54" s="100"/>
      <c r="G54" s="100"/>
      <c r="H54" s="102"/>
      <c r="I54" s="59"/>
      <c r="J54" s="5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67"/>
      <c r="AR54" s="19"/>
      <c r="AS54" s="19"/>
      <c r="AT54" s="19"/>
      <c r="AU54" s="19"/>
      <c r="AV54" s="19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</row>
    <row r="55" spans="1:114" s="25" customFormat="1" x14ac:dyDescent="0.2">
      <c r="A55" s="81"/>
      <c r="B55" s="42"/>
      <c r="C55" s="42"/>
      <c r="D55" s="42"/>
      <c r="E55" s="42"/>
      <c r="F55" s="100"/>
      <c r="G55" s="100"/>
      <c r="H55" s="102"/>
      <c r="I55" s="59"/>
      <c r="J55" s="5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67"/>
      <c r="AR55" s="19"/>
      <c r="AS55" s="19"/>
      <c r="AT55" s="19"/>
      <c r="AU55" s="19"/>
      <c r="AV55" s="19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</row>
    <row r="56" spans="1:114" s="25" customFormat="1" x14ac:dyDescent="0.2">
      <c r="A56" s="81"/>
      <c r="B56" s="42"/>
      <c r="C56" s="42"/>
      <c r="D56" s="42"/>
      <c r="E56" s="42"/>
      <c r="F56" s="100"/>
      <c r="G56" s="100"/>
      <c r="H56" s="102"/>
      <c r="I56" s="59"/>
      <c r="J56" s="5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67"/>
      <c r="AR56" s="19"/>
      <c r="AS56" s="19"/>
      <c r="AT56" s="19"/>
      <c r="AU56" s="19"/>
      <c r="AV56" s="19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</row>
    <row r="57" spans="1:114" s="25" customFormat="1" x14ac:dyDescent="0.2">
      <c r="A57" s="81"/>
      <c r="B57" s="42"/>
      <c r="C57" s="42"/>
      <c r="D57" s="42"/>
      <c r="E57" s="42"/>
      <c r="F57" s="100"/>
      <c r="G57" s="100"/>
      <c r="H57" s="102"/>
      <c r="I57" s="59"/>
      <c r="J57" s="5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67"/>
      <c r="AR57" s="19"/>
      <c r="AS57" s="19"/>
      <c r="AT57" s="19"/>
      <c r="AU57" s="19"/>
      <c r="AV57" s="19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</row>
    <row r="58" spans="1:114" x14ac:dyDescent="0.2">
      <c r="A58" s="81"/>
      <c r="C58" s="42"/>
      <c r="D58" s="42"/>
      <c r="E58" s="42"/>
      <c r="F58" s="100"/>
      <c r="G58" s="100"/>
      <c r="H58" s="102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67"/>
      <c r="AR58" s="59"/>
      <c r="AS58" s="59"/>
      <c r="AT58" s="59"/>
      <c r="AU58" s="59"/>
      <c r="AV58" s="59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</row>
    <row r="59" spans="1:114" x14ac:dyDescent="0.2">
      <c r="A59" s="81"/>
      <c r="C59" s="42"/>
      <c r="D59" s="42"/>
      <c r="E59" s="42"/>
      <c r="F59" s="100"/>
      <c r="G59" s="100"/>
      <c r="H59" s="102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67"/>
      <c r="AR59" s="59"/>
      <c r="AS59" s="59"/>
      <c r="AT59" s="59"/>
      <c r="AU59" s="59"/>
      <c r="AV59" s="59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</row>
    <row r="60" spans="1:114" x14ac:dyDescent="0.2">
      <c r="A60" s="81"/>
      <c r="C60" s="42"/>
      <c r="D60" s="42"/>
      <c r="E60" s="42"/>
      <c r="F60" s="100"/>
      <c r="G60" s="100"/>
      <c r="H60" s="102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67"/>
      <c r="AR60" s="59"/>
      <c r="AS60" s="59"/>
      <c r="AT60" s="59"/>
      <c r="AU60" s="59"/>
      <c r="AV60" s="59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</row>
    <row r="61" spans="1:114" x14ac:dyDescent="0.2">
      <c r="C61" s="42"/>
      <c r="D61" s="42"/>
      <c r="E61" s="42"/>
      <c r="F61" s="100"/>
      <c r="G61" s="100"/>
      <c r="H61" s="9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67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</row>
    <row r="62" spans="1:114" x14ac:dyDescent="0.2">
      <c r="C62" s="42"/>
      <c r="D62" s="42"/>
      <c r="E62" s="42"/>
      <c r="F62" s="100"/>
      <c r="G62" s="100"/>
      <c r="H62" s="9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67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</row>
    <row r="63" spans="1:114" x14ac:dyDescent="0.2">
      <c r="C63" s="42"/>
      <c r="D63" s="42"/>
      <c r="E63" s="42"/>
      <c r="F63" s="100"/>
      <c r="G63" s="100"/>
      <c r="H63" s="9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67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</row>
    <row r="64" spans="1:114" x14ac:dyDescent="0.2">
      <c r="C64" s="42"/>
      <c r="D64" s="42"/>
      <c r="E64" s="42"/>
      <c r="F64" s="100"/>
      <c r="G64" s="100"/>
      <c r="H64" s="9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67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</row>
    <row r="65" spans="3:114" x14ac:dyDescent="0.2">
      <c r="C65" s="42"/>
      <c r="D65" s="42"/>
      <c r="E65" s="42"/>
      <c r="F65" s="100"/>
      <c r="G65" s="100"/>
      <c r="H65" s="9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67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</row>
    <row r="66" spans="3:114" x14ac:dyDescent="0.2">
      <c r="C66" s="42"/>
      <c r="D66" s="42"/>
      <c r="E66" s="42"/>
      <c r="F66" s="100"/>
      <c r="G66" s="100"/>
      <c r="H66" s="9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67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</row>
    <row r="67" spans="3:114" x14ac:dyDescent="0.2">
      <c r="C67" s="42"/>
      <c r="D67" s="42"/>
      <c r="E67" s="42"/>
      <c r="F67" s="100"/>
      <c r="G67" s="100"/>
      <c r="H67" s="9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6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</row>
    <row r="68" spans="3:114" x14ac:dyDescent="0.2">
      <c r="C68" s="42"/>
      <c r="D68" s="42"/>
      <c r="E68" s="42"/>
      <c r="F68" s="100"/>
      <c r="G68" s="100"/>
      <c r="H68" s="9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67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</row>
    <row r="69" spans="3:114" x14ac:dyDescent="0.2">
      <c r="H69" s="9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67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</row>
    <row r="70" spans="3:114" x14ac:dyDescent="0.2">
      <c r="H70" s="9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67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</row>
    <row r="71" spans="3:114" x14ac:dyDescent="0.2">
      <c r="H71" s="9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67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</row>
    <row r="72" spans="3:114" x14ac:dyDescent="0.2">
      <c r="H72" s="9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67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</row>
    <row r="73" spans="3:114" x14ac:dyDescent="0.2">
      <c r="H73" s="9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67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</row>
    <row r="74" spans="3:114" x14ac:dyDescent="0.2">
      <c r="H74" s="9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67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</row>
    <row r="75" spans="3:114" x14ac:dyDescent="0.2">
      <c r="H75" s="9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67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</row>
    <row r="76" spans="3:114" x14ac:dyDescent="0.2">
      <c r="H76" s="9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67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</row>
    <row r="77" spans="3:114" x14ac:dyDescent="0.2">
      <c r="H77" s="9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67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</row>
    <row r="78" spans="3:114" x14ac:dyDescent="0.2">
      <c r="H78" s="9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67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</row>
    <row r="79" spans="3:114" x14ac:dyDescent="0.2">
      <c r="H79" s="9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67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</row>
    <row r="80" spans="3:114" x14ac:dyDescent="0.2">
      <c r="H80" s="9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67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</row>
    <row r="81" spans="8:114" x14ac:dyDescent="0.2">
      <c r="H81" s="9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67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</row>
    <row r="82" spans="8:114" x14ac:dyDescent="0.2">
      <c r="H82" s="9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67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</row>
    <row r="83" spans="8:114" x14ac:dyDescent="0.2">
      <c r="H83" s="9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67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</row>
    <row r="84" spans="8:114" x14ac:dyDescent="0.2">
      <c r="H84" s="9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67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</row>
    <row r="85" spans="8:114" x14ac:dyDescent="0.2">
      <c r="H85" s="9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67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</row>
    <row r="86" spans="8:114" x14ac:dyDescent="0.2">
      <c r="H86" s="9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67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</row>
    <row r="87" spans="8:114" x14ac:dyDescent="0.2">
      <c r="H87" s="9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67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</row>
    <row r="88" spans="8:114" x14ac:dyDescent="0.2">
      <c r="H88" s="9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67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</row>
    <row r="89" spans="8:114" x14ac:dyDescent="0.2">
      <c r="H89" s="9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67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</row>
    <row r="90" spans="8:114" x14ac:dyDescent="0.2">
      <c r="H90" s="9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67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</row>
    <row r="91" spans="8:114" x14ac:dyDescent="0.2">
      <c r="H91" s="9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67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</row>
    <row r="92" spans="8:114" x14ac:dyDescent="0.2">
      <c r="H92" s="9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67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</row>
    <row r="93" spans="8:114" x14ac:dyDescent="0.2">
      <c r="H93" s="9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67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</row>
    <row r="94" spans="8:114" x14ac:dyDescent="0.2">
      <c r="H94" s="9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67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</row>
    <row r="95" spans="8:114" x14ac:dyDescent="0.2">
      <c r="H95" s="9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67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</row>
    <row r="96" spans="8:114" x14ac:dyDescent="0.2">
      <c r="H96" s="9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67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</row>
    <row r="97" spans="8:114" x14ac:dyDescent="0.2">
      <c r="H97" s="9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67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</row>
    <row r="98" spans="8:114" x14ac:dyDescent="0.2">
      <c r="H98" s="9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67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</row>
    <row r="99" spans="8:114" x14ac:dyDescent="0.2">
      <c r="H99" s="9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67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</row>
    <row r="100" spans="8:114" x14ac:dyDescent="0.2">
      <c r="H100" s="9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67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</row>
    <row r="101" spans="8:114" x14ac:dyDescent="0.2">
      <c r="H101" s="9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67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</row>
    <row r="102" spans="8:114" x14ac:dyDescent="0.2">
      <c r="H102" s="9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67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</row>
    <row r="103" spans="8:114" x14ac:dyDescent="0.2">
      <c r="H103" s="9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67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</row>
    <row r="104" spans="8:114" x14ac:dyDescent="0.2">
      <c r="H104" s="9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67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</row>
    <row r="105" spans="8:114" x14ac:dyDescent="0.2">
      <c r="H105" s="9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67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</row>
    <row r="106" spans="8:114" x14ac:dyDescent="0.2">
      <c r="H106" s="9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67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</row>
    <row r="107" spans="8:114" x14ac:dyDescent="0.2">
      <c r="H107" s="9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67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</row>
    <row r="108" spans="8:114" x14ac:dyDescent="0.2">
      <c r="H108" s="9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67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</row>
    <row r="109" spans="8:114" x14ac:dyDescent="0.2">
      <c r="H109" s="9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67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</row>
    <row r="110" spans="8:114" x14ac:dyDescent="0.2">
      <c r="H110" s="9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67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</row>
    <row r="111" spans="8:114" x14ac:dyDescent="0.2">
      <c r="H111" s="9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67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</row>
    <row r="112" spans="8:114" x14ac:dyDescent="0.2">
      <c r="H112" s="9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67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</row>
    <row r="113" spans="8:114" x14ac:dyDescent="0.2">
      <c r="H113" s="9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67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</row>
    <row r="114" spans="8:114" x14ac:dyDescent="0.2">
      <c r="H114" s="9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67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</row>
    <row r="115" spans="8:114" x14ac:dyDescent="0.2">
      <c r="H115" s="9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67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</row>
    <row r="116" spans="8:114" x14ac:dyDescent="0.2">
      <c r="H116" s="9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67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</row>
  </sheetData>
  <mergeCells count="11">
    <mergeCell ref="A38:H38"/>
    <mergeCell ref="A1:AV1"/>
    <mergeCell ref="Y2:AC2"/>
    <mergeCell ref="A4:B4"/>
    <mergeCell ref="AS4:AT4"/>
    <mergeCell ref="AU4:AV4"/>
    <mergeCell ref="A13:B13"/>
    <mergeCell ref="A22:B22"/>
    <mergeCell ref="A27:H27"/>
    <mergeCell ref="A29:H29"/>
    <mergeCell ref="A32:B32"/>
  </mergeCells>
  <printOptions horizontalCentered="1" verticalCentered="1"/>
  <pageMargins left="0.31" right="0.26" top="1" bottom="1" header="0.5" footer="0.5"/>
  <pageSetup paperSize="9" scale="42" orientation="landscape" r:id="rId1"/>
  <headerFooter alignWithMargins="0">
    <oddHeader>&amp;L&amp;"Arial Narrow,обычный"&amp;11&amp;K0070C0&amp;G
&amp;"Arial Narrow,полужирный"Импульс для эффективных продаж в отеле! &amp;"Arial,обычный"&amp;K000000
&amp;C&amp;"Arial Nova Cond,полужирный"&amp;16&amp;K0070C0ГРУППОВОЙ ПРОГНОЗ &amp;"Arial Nova Cond,обычный"
&amp;R&amp;D,&amp;T</oddHeader>
    <oddFooter>&amp;L&amp;"Arial Nova Cond,обычный"&amp;K0070C0www.impulsehospitality.ru
Teл. +7 499 577 0449&amp;C&amp;"Arial Nova Cond,обычный"&amp;K0070C0© IMPULSE HOSPITALITY 2012-2021. 
Все права защищены&amp;R&amp;"Arial Nova Cond,обычный"&amp;K0070C0&amp;F,  
стр.&amp;P из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AD5E-92ED-46BD-9998-B20F156B2C0D}">
  <sheetPr>
    <pageSetUpPr fitToPage="1"/>
  </sheetPr>
  <dimension ref="A1:DJ116"/>
  <sheetViews>
    <sheetView view="pageLayout" zoomScale="80" zoomScaleNormal="100" zoomScaleSheetLayoutView="80" zoomScalePageLayoutView="80" workbookViewId="0">
      <selection sqref="A1:AV1"/>
    </sheetView>
  </sheetViews>
  <sheetFormatPr defaultRowHeight="12.75" x14ac:dyDescent="0.2"/>
  <cols>
    <col min="1" max="1" width="5.7109375" style="80" customWidth="1"/>
    <col min="2" max="2" width="27.28515625" style="41" customWidth="1"/>
    <col min="3" max="3" width="5.85546875" style="41" bestFit="1" customWidth="1"/>
    <col min="4" max="5" width="5.5703125" style="41" customWidth="1"/>
    <col min="6" max="6" width="9.28515625" style="101" bestFit="1" customWidth="1"/>
    <col min="7" max="7" width="11.28515625" style="101" bestFit="1" customWidth="1"/>
    <col min="8" max="8" width="11.5703125" style="101" bestFit="1" customWidth="1"/>
    <col min="9" max="10" width="7.7109375" style="41" customWidth="1"/>
    <col min="11" max="11" width="6.28515625" style="41" customWidth="1"/>
    <col min="12" max="40" width="5.7109375" style="41" customWidth="1"/>
    <col min="41" max="41" width="5.7109375" style="41" bestFit="1" customWidth="1"/>
    <col min="42" max="42" width="9.5703125" style="41" bestFit="1" customWidth="1"/>
    <col min="43" max="43" width="19.85546875" style="61" bestFit="1" customWidth="1"/>
    <col min="44" max="44" width="9.85546875" style="41" customWidth="1"/>
    <col min="45" max="45" width="5.7109375" style="41" bestFit="1" customWidth="1"/>
    <col min="46" max="46" width="7.42578125" style="41" bestFit="1" customWidth="1"/>
    <col min="47" max="47" width="5.7109375" style="41" bestFit="1" customWidth="1"/>
    <col min="48" max="48" width="7.42578125" style="41" bestFit="1" customWidth="1"/>
    <col min="49" max="16384" width="9.140625" style="41"/>
  </cols>
  <sheetData>
    <row r="1" spans="1:50" s="25" customFormat="1" ht="20.25" x14ac:dyDescent="0.3">
      <c r="A1" s="191" t="s">
        <v>41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</row>
    <row r="2" spans="1:50" s="25" customFormat="1" ht="21" thickBot="1" x14ac:dyDescent="0.35">
      <c r="A2" s="75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Y2" s="200"/>
      <c r="Z2" s="200"/>
      <c r="AA2" s="200"/>
      <c r="AB2" s="200"/>
      <c r="AC2" s="200"/>
      <c r="AP2" s="26"/>
      <c r="AQ2" s="67"/>
    </row>
    <row r="3" spans="1:50" s="25" customFormat="1" ht="18" customHeight="1" x14ac:dyDescent="0.2">
      <c r="A3" s="33" t="s">
        <v>19</v>
      </c>
      <c r="B3" s="34" t="s">
        <v>11</v>
      </c>
      <c r="C3" s="35" t="s">
        <v>8</v>
      </c>
      <c r="D3" s="35" t="s">
        <v>9</v>
      </c>
      <c r="E3" s="35" t="s">
        <v>10</v>
      </c>
      <c r="F3" s="154" t="s">
        <v>20</v>
      </c>
      <c r="G3" s="35" t="s">
        <v>6</v>
      </c>
      <c r="H3" s="35" t="s">
        <v>21</v>
      </c>
      <c r="I3" s="35" t="s">
        <v>22</v>
      </c>
      <c r="J3" s="35" t="s">
        <v>23</v>
      </c>
      <c r="K3" s="149">
        <f>WEEKDAY(K4,2)</f>
        <v>2</v>
      </c>
      <c r="L3" s="149">
        <f t="shared" ref="L3:AO3" si="0">WEEKDAY(L4,2)</f>
        <v>3</v>
      </c>
      <c r="M3" s="149">
        <f t="shared" si="0"/>
        <v>4</v>
      </c>
      <c r="N3" s="149">
        <f t="shared" si="0"/>
        <v>5</v>
      </c>
      <c r="O3" s="149">
        <f t="shared" si="0"/>
        <v>6</v>
      </c>
      <c r="P3" s="149">
        <f t="shared" si="0"/>
        <v>7</v>
      </c>
      <c r="Q3" s="149">
        <f t="shared" si="0"/>
        <v>1</v>
      </c>
      <c r="R3" s="149">
        <f t="shared" si="0"/>
        <v>2</v>
      </c>
      <c r="S3" s="149">
        <f t="shared" si="0"/>
        <v>3</v>
      </c>
      <c r="T3" s="149">
        <f t="shared" si="0"/>
        <v>4</v>
      </c>
      <c r="U3" s="149">
        <f t="shared" si="0"/>
        <v>5</v>
      </c>
      <c r="V3" s="149">
        <f t="shared" si="0"/>
        <v>6</v>
      </c>
      <c r="W3" s="149">
        <f t="shared" si="0"/>
        <v>7</v>
      </c>
      <c r="X3" s="149">
        <f t="shared" si="0"/>
        <v>1</v>
      </c>
      <c r="Y3" s="149">
        <f t="shared" si="0"/>
        <v>2</v>
      </c>
      <c r="Z3" s="149">
        <f t="shared" si="0"/>
        <v>3</v>
      </c>
      <c r="AA3" s="149">
        <f t="shared" si="0"/>
        <v>4</v>
      </c>
      <c r="AB3" s="149">
        <f t="shared" si="0"/>
        <v>5</v>
      </c>
      <c r="AC3" s="149">
        <f t="shared" si="0"/>
        <v>6</v>
      </c>
      <c r="AD3" s="149">
        <f t="shared" si="0"/>
        <v>7</v>
      </c>
      <c r="AE3" s="149">
        <f t="shared" si="0"/>
        <v>1</v>
      </c>
      <c r="AF3" s="149">
        <f t="shared" si="0"/>
        <v>2</v>
      </c>
      <c r="AG3" s="149">
        <f t="shared" si="0"/>
        <v>3</v>
      </c>
      <c r="AH3" s="149">
        <f t="shared" si="0"/>
        <v>4</v>
      </c>
      <c r="AI3" s="149">
        <f t="shared" si="0"/>
        <v>5</v>
      </c>
      <c r="AJ3" s="149">
        <f t="shared" si="0"/>
        <v>6</v>
      </c>
      <c r="AK3" s="149">
        <f t="shared" si="0"/>
        <v>7</v>
      </c>
      <c r="AL3" s="149">
        <f t="shared" si="0"/>
        <v>1</v>
      </c>
      <c r="AM3" s="149">
        <f t="shared" si="0"/>
        <v>2</v>
      </c>
      <c r="AN3" s="149">
        <f t="shared" si="0"/>
        <v>3</v>
      </c>
      <c r="AO3" s="149">
        <f t="shared" si="0"/>
        <v>4</v>
      </c>
      <c r="AP3" s="156" t="s">
        <v>24</v>
      </c>
      <c r="AQ3" s="157" t="s">
        <v>32</v>
      </c>
      <c r="AR3" s="138" t="s">
        <v>31</v>
      </c>
      <c r="AS3" s="5" t="s">
        <v>27</v>
      </c>
      <c r="AT3" s="5" t="s">
        <v>28</v>
      </c>
      <c r="AU3" s="5" t="s">
        <v>27</v>
      </c>
      <c r="AV3" s="5" t="s">
        <v>28</v>
      </c>
      <c r="AW3" s="4" t="s">
        <v>29</v>
      </c>
      <c r="AX3" s="4" t="s">
        <v>30</v>
      </c>
    </row>
    <row r="4" spans="1:50" s="25" customFormat="1" ht="18" customHeight="1" x14ac:dyDescent="0.2">
      <c r="A4" s="193" t="s">
        <v>12</v>
      </c>
      <c r="B4" s="194"/>
      <c r="C4" s="6"/>
      <c r="D4" s="6"/>
      <c r="E4" s="6"/>
      <c r="F4" s="6"/>
      <c r="G4" s="6"/>
      <c r="H4" s="7"/>
      <c r="I4" s="7"/>
      <c r="J4" s="7"/>
      <c r="K4" s="188">
        <f>DATE(2022,3,1)</f>
        <v>44621</v>
      </c>
      <c r="L4" s="155">
        <f>K4+1</f>
        <v>44622</v>
      </c>
      <c r="M4" s="155">
        <f t="shared" ref="M4:AO4" si="1">L4+1</f>
        <v>44623</v>
      </c>
      <c r="N4" s="155">
        <f t="shared" si="1"/>
        <v>44624</v>
      </c>
      <c r="O4" s="155">
        <f t="shared" si="1"/>
        <v>44625</v>
      </c>
      <c r="P4" s="155">
        <f t="shared" si="1"/>
        <v>44626</v>
      </c>
      <c r="Q4" s="155">
        <f t="shared" si="1"/>
        <v>44627</v>
      </c>
      <c r="R4" s="155">
        <f t="shared" si="1"/>
        <v>44628</v>
      </c>
      <c r="S4" s="155">
        <f t="shared" si="1"/>
        <v>44629</v>
      </c>
      <c r="T4" s="155">
        <f t="shared" si="1"/>
        <v>44630</v>
      </c>
      <c r="U4" s="155">
        <f t="shared" si="1"/>
        <v>44631</v>
      </c>
      <c r="V4" s="155">
        <f t="shared" si="1"/>
        <v>44632</v>
      </c>
      <c r="W4" s="155">
        <f t="shared" si="1"/>
        <v>44633</v>
      </c>
      <c r="X4" s="155">
        <f t="shared" si="1"/>
        <v>44634</v>
      </c>
      <c r="Y4" s="155">
        <f t="shared" si="1"/>
        <v>44635</v>
      </c>
      <c r="Z4" s="155">
        <f t="shared" si="1"/>
        <v>44636</v>
      </c>
      <c r="AA4" s="155">
        <f t="shared" si="1"/>
        <v>44637</v>
      </c>
      <c r="AB4" s="155">
        <f t="shared" si="1"/>
        <v>44638</v>
      </c>
      <c r="AC4" s="155">
        <f t="shared" si="1"/>
        <v>44639</v>
      </c>
      <c r="AD4" s="155">
        <f t="shared" si="1"/>
        <v>44640</v>
      </c>
      <c r="AE4" s="155">
        <f t="shared" si="1"/>
        <v>44641</v>
      </c>
      <c r="AF4" s="155">
        <f t="shared" si="1"/>
        <v>44642</v>
      </c>
      <c r="AG4" s="155">
        <f t="shared" si="1"/>
        <v>44643</v>
      </c>
      <c r="AH4" s="155">
        <f t="shared" si="1"/>
        <v>44644</v>
      </c>
      <c r="AI4" s="155">
        <f t="shared" si="1"/>
        <v>44645</v>
      </c>
      <c r="AJ4" s="155">
        <f t="shared" si="1"/>
        <v>44646</v>
      </c>
      <c r="AK4" s="155">
        <f t="shared" si="1"/>
        <v>44647</v>
      </c>
      <c r="AL4" s="155">
        <f t="shared" si="1"/>
        <v>44648</v>
      </c>
      <c r="AM4" s="155">
        <f t="shared" si="1"/>
        <v>44649</v>
      </c>
      <c r="AN4" s="155">
        <f t="shared" si="1"/>
        <v>44650</v>
      </c>
      <c r="AO4" s="155">
        <f t="shared" si="1"/>
        <v>44651</v>
      </c>
      <c r="AP4" s="8"/>
      <c r="AQ4" s="61"/>
      <c r="AR4" s="18"/>
      <c r="AS4" s="201" t="s">
        <v>25</v>
      </c>
      <c r="AT4" s="202"/>
      <c r="AU4" s="201" t="s">
        <v>26</v>
      </c>
      <c r="AV4" s="202"/>
    </row>
    <row r="5" spans="1:50" s="53" customFormat="1" ht="18" customHeight="1" x14ac:dyDescent="0.2">
      <c r="A5" s="130"/>
      <c r="B5" s="128"/>
      <c r="C5" s="125"/>
      <c r="D5" s="125"/>
      <c r="E5" s="125"/>
      <c r="F5" s="108"/>
      <c r="G5" s="108"/>
      <c r="H5" s="136"/>
      <c r="I5" s="136"/>
      <c r="J5" s="136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39">
        <f>SUM(K5:AO5)</f>
        <v>0</v>
      </c>
      <c r="AQ5" s="141">
        <f>AP5*H5</f>
        <v>0</v>
      </c>
      <c r="AR5" s="54"/>
      <c r="AS5" s="30">
        <v>0</v>
      </c>
      <c r="AT5" s="139">
        <v>0</v>
      </c>
      <c r="AU5" s="68">
        <f t="shared" ref="AU5:AV9" si="2">+AP5-AS5</f>
        <v>0</v>
      </c>
      <c r="AV5" s="139">
        <f t="shared" si="2"/>
        <v>0</v>
      </c>
    </row>
    <row r="6" spans="1:50" s="53" customFormat="1" ht="18" customHeight="1" x14ac:dyDescent="0.2">
      <c r="A6" s="130"/>
      <c r="B6" s="128"/>
      <c r="C6" s="125"/>
      <c r="D6" s="125"/>
      <c r="E6" s="125"/>
      <c r="F6" s="108"/>
      <c r="G6" s="108"/>
      <c r="H6" s="136"/>
      <c r="I6" s="136"/>
      <c r="J6" s="136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91">
        <f>SUM(K6:AO6)</f>
        <v>0</v>
      </c>
      <c r="AQ6" s="141">
        <f>AP6*H6</f>
        <v>0</v>
      </c>
      <c r="AR6" s="54"/>
      <c r="AS6" s="30">
        <v>0</v>
      </c>
      <c r="AT6" s="139">
        <v>0</v>
      </c>
      <c r="AU6" s="68">
        <f t="shared" si="2"/>
        <v>0</v>
      </c>
      <c r="AV6" s="139">
        <f t="shared" si="2"/>
        <v>0</v>
      </c>
    </row>
    <row r="7" spans="1:50" s="53" customFormat="1" ht="18" customHeight="1" x14ac:dyDescent="0.2">
      <c r="A7" s="130"/>
      <c r="B7" s="128"/>
      <c r="C7" s="125"/>
      <c r="D7" s="125"/>
      <c r="E7" s="125"/>
      <c r="F7" s="108"/>
      <c r="G7" s="108"/>
      <c r="H7" s="136"/>
      <c r="I7" s="136"/>
      <c r="J7" s="136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39">
        <f>SUM(K7:AO7)</f>
        <v>0</v>
      </c>
      <c r="AQ7" s="141">
        <f>AP7*H7</f>
        <v>0</v>
      </c>
      <c r="AR7" s="54"/>
      <c r="AS7" s="30">
        <v>0</v>
      </c>
      <c r="AT7" s="139">
        <v>0</v>
      </c>
      <c r="AU7" s="68">
        <f t="shared" si="2"/>
        <v>0</v>
      </c>
      <c r="AV7" s="139">
        <f t="shared" si="2"/>
        <v>0</v>
      </c>
    </row>
    <row r="8" spans="1:50" s="53" customFormat="1" ht="18" customHeight="1" x14ac:dyDescent="0.2">
      <c r="A8" s="126"/>
      <c r="B8" s="128"/>
      <c r="C8" s="125"/>
      <c r="D8" s="125"/>
      <c r="E8" s="125"/>
      <c r="F8" s="108"/>
      <c r="G8" s="108"/>
      <c r="H8" s="136"/>
      <c r="I8" s="136"/>
      <c r="J8" s="136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93">
        <f>SUM(J8:AO8)</f>
        <v>0</v>
      </c>
      <c r="AQ8" s="141">
        <f>AP8*H8</f>
        <v>0</v>
      </c>
      <c r="AR8" s="54"/>
      <c r="AS8" s="30">
        <v>0</v>
      </c>
      <c r="AT8" s="139">
        <v>0</v>
      </c>
      <c r="AU8" s="68">
        <f t="shared" si="2"/>
        <v>0</v>
      </c>
      <c r="AV8" s="139">
        <f t="shared" si="2"/>
        <v>0</v>
      </c>
    </row>
    <row r="9" spans="1:50" s="53" customFormat="1" ht="18" customHeight="1" x14ac:dyDescent="0.2">
      <c r="A9" s="126"/>
      <c r="B9" s="128"/>
      <c r="C9" s="125"/>
      <c r="D9" s="125"/>
      <c r="E9" s="125"/>
      <c r="F9" s="108"/>
      <c r="G9" s="108"/>
      <c r="H9" s="136"/>
      <c r="I9" s="136"/>
      <c r="J9" s="136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93">
        <f>SUM(J9:AO9)</f>
        <v>0</v>
      </c>
      <c r="AQ9" s="141">
        <f>AP9*H9</f>
        <v>0</v>
      </c>
      <c r="AR9" s="54"/>
      <c r="AS9" s="30">
        <v>0</v>
      </c>
      <c r="AT9" s="139">
        <v>0</v>
      </c>
      <c r="AU9" s="68">
        <f t="shared" si="2"/>
        <v>0</v>
      </c>
      <c r="AV9" s="139">
        <f t="shared" si="2"/>
        <v>0</v>
      </c>
    </row>
    <row r="10" spans="1:50" s="66" customFormat="1" ht="18" customHeight="1" thickBot="1" x14ac:dyDescent="0.25">
      <c r="A10" s="153" t="s">
        <v>18</v>
      </c>
      <c r="B10" s="63"/>
      <c r="C10" s="111"/>
      <c r="D10" s="111"/>
      <c r="E10" s="111"/>
      <c r="F10" s="111"/>
      <c r="G10" s="111"/>
      <c r="H10" s="112"/>
      <c r="I10" s="113"/>
      <c r="J10" s="113"/>
      <c r="K10" s="143">
        <f t="shared" ref="K10:AQ10" si="3">SUM(K5:K9)</f>
        <v>0</v>
      </c>
      <c r="L10" s="143">
        <f t="shared" si="3"/>
        <v>0</v>
      </c>
      <c r="M10" s="143">
        <f t="shared" si="3"/>
        <v>0</v>
      </c>
      <c r="N10" s="143">
        <f t="shared" si="3"/>
        <v>0</v>
      </c>
      <c r="O10" s="143">
        <f t="shared" si="3"/>
        <v>0</v>
      </c>
      <c r="P10" s="143">
        <f t="shared" si="3"/>
        <v>0</v>
      </c>
      <c r="Q10" s="143">
        <f t="shared" si="3"/>
        <v>0</v>
      </c>
      <c r="R10" s="143">
        <f t="shared" si="3"/>
        <v>0</v>
      </c>
      <c r="S10" s="143">
        <f t="shared" si="3"/>
        <v>0</v>
      </c>
      <c r="T10" s="143">
        <f t="shared" si="3"/>
        <v>0</v>
      </c>
      <c r="U10" s="143">
        <f t="shared" si="3"/>
        <v>0</v>
      </c>
      <c r="V10" s="143">
        <f t="shared" si="3"/>
        <v>0</v>
      </c>
      <c r="W10" s="143">
        <f t="shared" si="3"/>
        <v>0</v>
      </c>
      <c r="X10" s="143">
        <f t="shared" si="3"/>
        <v>0</v>
      </c>
      <c r="Y10" s="143">
        <f t="shared" si="3"/>
        <v>0</v>
      </c>
      <c r="Z10" s="143">
        <f t="shared" si="3"/>
        <v>0</v>
      </c>
      <c r="AA10" s="143">
        <f t="shared" si="3"/>
        <v>0</v>
      </c>
      <c r="AB10" s="143">
        <f t="shared" si="3"/>
        <v>0</v>
      </c>
      <c r="AC10" s="143">
        <f t="shared" si="3"/>
        <v>0</v>
      </c>
      <c r="AD10" s="143">
        <f t="shared" si="3"/>
        <v>0</v>
      </c>
      <c r="AE10" s="143">
        <f t="shared" si="3"/>
        <v>0</v>
      </c>
      <c r="AF10" s="143">
        <f t="shared" si="3"/>
        <v>0</v>
      </c>
      <c r="AG10" s="143">
        <f t="shared" si="3"/>
        <v>0</v>
      </c>
      <c r="AH10" s="143">
        <f t="shared" si="3"/>
        <v>0</v>
      </c>
      <c r="AI10" s="143">
        <f t="shared" si="3"/>
        <v>0</v>
      </c>
      <c r="AJ10" s="143">
        <f t="shared" si="3"/>
        <v>0</v>
      </c>
      <c r="AK10" s="143">
        <f t="shared" si="3"/>
        <v>0</v>
      </c>
      <c r="AL10" s="143">
        <f t="shared" si="3"/>
        <v>0</v>
      </c>
      <c r="AM10" s="143">
        <f t="shared" si="3"/>
        <v>0</v>
      </c>
      <c r="AN10" s="143">
        <f t="shared" si="3"/>
        <v>0</v>
      </c>
      <c r="AO10" s="143">
        <f t="shared" si="3"/>
        <v>0</v>
      </c>
      <c r="AP10" s="64">
        <f t="shared" si="3"/>
        <v>0</v>
      </c>
      <c r="AQ10" s="142">
        <f t="shared" si="3"/>
        <v>0</v>
      </c>
      <c r="AR10" s="142" t="e">
        <f>AQ10/AP10</f>
        <v>#DIV/0!</v>
      </c>
      <c r="AS10" s="65">
        <f>SUM(AS5:AS9)</f>
        <v>0</v>
      </c>
      <c r="AT10" s="140">
        <f>SUM(AT5:AT9)</f>
        <v>0</v>
      </c>
      <c r="AU10" s="69">
        <f>SUM(AU5:AU9)</f>
        <v>0</v>
      </c>
      <c r="AV10" s="140">
        <f>SUM(AV5:AV9)</f>
        <v>0</v>
      </c>
    </row>
    <row r="11" spans="1:50" s="25" customFormat="1" ht="18" customHeight="1" thickBot="1" x14ac:dyDescent="0.25">
      <c r="A11" s="167"/>
      <c r="B11" s="168"/>
      <c r="C11" s="169"/>
      <c r="D11" s="169"/>
      <c r="E11" s="170"/>
      <c r="F11" s="170"/>
      <c r="G11" s="170"/>
      <c r="H11" s="171"/>
      <c r="I11" s="171"/>
      <c r="J11" s="171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3"/>
      <c r="AR11" s="36"/>
      <c r="AS11" s="11"/>
      <c r="AT11" s="67"/>
      <c r="AU11" s="13"/>
      <c r="AV11" s="12"/>
    </row>
    <row r="12" spans="1:50" s="25" customFormat="1" ht="18" customHeight="1" x14ac:dyDescent="0.2">
      <c r="A12" s="95" t="str">
        <f>A3</f>
        <v>Код</v>
      </c>
      <c r="B12" s="15" t="str">
        <f>B3</f>
        <v>Название группы</v>
      </c>
      <c r="C12" s="14" t="s">
        <v>8</v>
      </c>
      <c r="D12" s="14" t="s">
        <v>9</v>
      </c>
      <c r="E12" s="14" t="s">
        <v>10</v>
      </c>
      <c r="F12" s="14" t="s">
        <v>7</v>
      </c>
      <c r="G12" s="14" t="s">
        <v>3</v>
      </c>
      <c r="H12" s="14" t="str">
        <f>H3</f>
        <v>Цена</v>
      </c>
      <c r="I12" s="14" t="str">
        <f>I3</f>
        <v>Рабочие дни</v>
      </c>
      <c r="J12" s="14" t="str">
        <f>J3</f>
        <v>Выходные</v>
      </c>
      <c r="K12" s="165">
        <f>K3</f>
        <v>2</v>
      </c>
      <c r="L12" s="165">
        <f t="shared" ref="L12:AO13" si="4">L3</f>
        <v>3</v>
      </c>
      <c r="M12" s="165">
        <f t="shared" si="4"/>
        <v>4</v>
      </c>
      <c r="N12" s="165">
        <f t="shared" si="4"/>
        <v>5</v>
      </c>
      <c r="O12" s="165">
        <f t="shared" si="4"/>
        <v>6</v>
      </c>
      <c r="P12" s="165">
        <f t="shared" si="4"/>
        <v>7</v>
      </c>
      <c r="Q12" s="165">
        <f t="shared" si="4"/>
        <v>1</v>
      </c>
      <c r="R12" s="165">
        <f t="shared" si="4"/>
        <v>2</v>
      </c>
      <c r="S12" s="165">
        <f t="shared" si="4"/>
        <v>3</v>
      </c>
      <c r="T12" s="165">
        <f t="shared" si="4"/>
        <v>4</v>
      </c>
      <c r="U12" s="165">
        <f t="shared" si="4"/>
        <v>5</v>
      </c>
      <c r="V12" s="165">
        <f t="shared" si="4"/>
        <v>6</v>
      </c>
      <c r="W12" s="165">
        <f t="shared" si="4"/>
        <v>7</v>
      </c>
      <c r="X12" s="165">
        <f t="shared" si="4"/>
        <v>1</v>
      </c>
      <c r="Y12" s="165">
        <f t="shared" si="4"/>
        <v>2</v>
      </c>
      <c r="Z12" s="165">
        <f t="shared" si="4"/>
        <v>3</v>
      </c>
      <c r="AA12" s="165">
        <f t="shared" si="4"/>
        <v>4</v>
      </c>
      <c r="AB12" s="165">
        <f t="shared" si="4"/>
        <v>5</v>
      </c>
      <c r="AC12" s="165">
        <f t="shared" si="4"/>
        <v>6</v>
      </c>
      <c r="AD12" s="165">
        <f t="shared" si="4"/>
        <v>7</v>
      </c>
      <c r="AE12" s="165">
        <f t="shared" si="4"/>
        <v>1</v>
      </c>
      <c r="AF12" s="165">
        <f t="shared" si="4"/>
        <v>2</v>
      </c>
      <c r="AG12" s="165">
        <f t="shared" si="4"/>
        <v>3</v>
      </c>
      <c r="AH12" s="165">
        <f t="shared" si="4"/>
        <v>4</v>
      </c>
      <c r="AI12" s="165">
        <f t="shared" si="4"/>
        <v>5</v>
      </c>
      <c r="AJ12" s="165">
        <f t="shared" si="4"/>
        <v>6</v>
      </c>
      <c r="AK12" s="165">
        <f t="shared" si="4"/>
        <v>7</v>
      </c>
      <c r="AL12" s="165">
        <f t="shared" si="4"/>
        <v>1</v>
      </c>
      <c r="AM12" s="165">
        <f t="shared" si="4"/>
        <v>2</v>
      </c>
      <c r="AN12" s="165">
        <f t="shared" si="4"/>
        <v>3</v>
      </c>
      <c r="AO12" s="165">
        <f t="shared" si="4"/>
        <v>4</v>
      </c>
      <c r="AP12" s="158" t="str">
        <f>AP3</f>
        <v>Всего комнат  в блоке</v>
      </c>
      <c r="AQ12" s="166" t="str">
        <f>AQ3</f>
        <v>Выручка</v>
      </c>
      <c r="AR12" s="58"/>
      <c r="AS12" s="11"/>
      <c r="AT12" s="67"/>
      <c r="AU12" s="13"/>
      <c r="AV12" s="67"/>
    </row>
    <row r="13" spans="1:50" s="25" customFormat="1" ht="18" customHeight="1" x14ac:dyDescent="0.2">
      <c r="A13" s="193" t="s">
        <v>14</v>
      </c>
      <c r="B13" s="194"/>
      <c r="C13" s="114"/>
      <c r="D13" s="114"/>
      <c r="E13" s="114"/>
      <c r="F13" s="114"/>
      <c r="G13" s="114"/>
      <c r="H13" s="115"/>
      <c r="I13" s="115"/>
      <c r="J13" s="115"/>
      <c r="K13" s="155">
        <f>K4</f>
        <v>44621</v>
      </c>
      <c r="L13" s="155">
        <f t="shared" si="4"/>
        <v>44622</v>
      </c>
      <c r="M13" s="155">
        <f t="shared" si="4"/>
        <v>44623</v>
      </c>
      <c r="N13" s="155">
        <f t="shared" si="4"/>
        <v>44624</v>
      </c>
      <c r="O13" s="155">
        <f t="shared" si="4"/>
        <v>44625</v>
      </c>
      <c r="P13" s="155">
        <f t="shared" si="4"/>
        <v>44626</v>
      </c>
      <c r="Q13" s="155">
        <f t="shared" si="4"/>
        <v>44627</v>
      </c>
      <c r="R13" s="155">
        <f t="shared" si="4"/>
        <v>44628</v>
      </c>
      <c r="S13" s="155">
        <f t="shared" si="4"/>
        <v>44629</v>
      </c>
      <c r="T13" s="155">
        <f t="shared" si="4"/>
        <v>44630</v>
      </c>
      <c r="U13" s="155">
        <f t="shared" si="4"/>
        <v>44631</v>
      </c>
      <c r="V13" s="155">
        <f t="shared" si="4"/>
        <v>44632</v>
      </c>
      <c r="W13" s="155">
        <f t="shared" si="4"/>
        <v>44633</v>
      </c>
      <c r="X13" s="155">
        <f t="shared" si="4"/>
        <v>44634</v>
      </c>
      <c r="Y13" s="155">
        <f t="shared" si="4"/>
        <v>44635</v>
      </c>
      <c r="Z13" s="155">
        <f t="shared" si="4"/>
        <v>44636</v>
      </c>
      <c r="AA13" s="155">
        <f t="shared" si="4"/>
        <v>44637</v>
      </c>
      <c r="AB13" s="155">
        <f t="shared" si="4"/>
        <v>44638</v>
      </c>
      <c r="AC13" s="155">
        <f t="shared" si="4"/>
        <v>44639</v>
      </c>
      <c r="AD13" s="155">
        <f t="shared" si="4"/>
        <v>44640</v>
      </c>
      <c r="AE13" s="155">
        <f t="shared" si="4"/>
        <v>44641</v>
      </c>
      <c r="AF13" s="155">
        <f t="shared" si="4"/>
        <v>44642</v>
      </c>
      <c r="AG13" s="155">
        <f t="shared" si="4"/>
        <v>44643</v>
      </c>
      <c r="AH13" s="155">
        <f t="shared" si="4"/>
        <v>44644</v>
      </c>
      <c r="AI13" s="155">
        <f t="shared" si="4"/>
        <v>44645</v>
      </c>
      <c r="AJ13" s="155">
        <f t="shared" si="4"/>
        <v>44646</v>
      </c>
      <c r="AK13" s="155">
        <f t="shared" si="4"/>
        <v>44647</v>
      </c>
      <c r="AL13" s="155">
        <f t="shared" si="4"/>
        <v>44648</v>
      </c>
      <c r="AM13" s="155">
        <f t="shared" si="4"/>
        <v>44649</v>
      </c>
      <c r="AN13" s="155">
        <f t="shared" si="4"/>
        <v>44650</v>
      </c>
      <c r="AO13" s="155">
        <f t="shared" si="4"/>
        <v>44651</v>
      </c>
      <c r="AP13" s="8"/>
      <c r="AQ13" s="61"/>
      <c r="AR13" s="18"/>
      <c r="AS13" s="11"/>
      <c r="AT13" s="67"/>
      <c r="AU13" s="13"/>
      <c r="AV13" s="67"/>
    </row>
    <row r="14" spans="1:50" s="53" customFormat="1" ht="18" customHeight="1" x14ac:dyDescent="0.2">
      <c r="A14" s="132"/>
      <c r="B14" s="128"/>
      <c r="C14" s="125"/>
      <c r="D14" s="107"/>
      <c r="E14" s="107"/>
      <c r="F14" s="108"/>
      <c r="G14" s="108"/>
      <c r="H14" s="136"/>
      <c r="I14" s="136"/>
      <c r="J14" s="136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39">
        <f>SUM(K14:AO14)</f>
        <v>0</v>
      </c>
      <c r="AQ14" s="141">
        <f>AP14*H14</f>
        <v>0</v>
      </c>
      <c r="AR14" s="54"/>
      <c r="AS14" s="55"/>
      <c r="AT14" s="73"/>
      <c r="AV14" s="73"/>
    </row>
    <row r="15" spans="1:50" s="53" customFormat="1" ht="18" customHeight="1" x14ac:dyDescent="0.2">
      <c r="A15" s="130"/>
      <c r="B15" s="134"/>
      <c r="C15" s="125"/>
      <c r="D15" s="107"/>
      <c r="E15" s="107"/>
      <c r="F15" s="108"/>
      <c r="G15" s="119" t="s">
        <v>1</v>
      </c>
      <c r="H15" s="136"/>
      <c r="I15" s="136"/>
      <c r="J15" s="136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39">
        <f>SUM(K15:AO15)</f>
        <v>0</v>
      </c>
      <c r="AQ15" s="141">
        <f>AP15*H15</f>
        <v>0</v>
      </c>
      <c r="AR15" s="54"/>
      <c r="AS15" s="55"/>
      <c r="AT15" s="73"/>
      <c r="AV15" s="73"/>
    </row>
    <row r="16" spans="1:50" s="53" customFormat="1" ht="18" customHeight="1" x14ac:dyDescent="0.2">
      <c r="A16" s="124"/>
      <c r="B16" s="120"/>
      <c r="C16" s="107"/>
      <c r="D16" s="107"/>
      <c r="E16" s="107"/>
      <c r="F16" s="108"/>
      <c r="G16" s="110"/>
      <c r="H16" s="136"/>
      <c r="I16" s="136"/>
      <c r="J16" s="13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39">
        <f>SUM(K16:AO16)</f>
        <v>0</v>
      </c>
      <c r="AQ16" s="141">
        <f>AP16*H16</f>
        <v>0</v>
      </c>
      <c r="AR16" s="54"/>
      <c r="AS16" s="55"/>
      <c r="AT16" s="73"/>
      <c r="AV16" s="73"/>
    </row>
    <row r="17" spans="1:48" s="53" customFormat="1" ht="18" customHeight="1" x14ac:dyDescent="0.2">
      <c r="A17" s="76"/>
      <c r="B17" s="127"/>
      <c r="C17" s="125"/>
      <c r="D17" s="129"/>
      <c r="E17" s="129"/>
      <c r="F17" s="108"/>
      <c r="G17" s="108"/>
      <c r="H17" s="136"/>
      <c r="I17" s="136"/>
      <c r="J17" s="136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39">
        <f>SUM(K17:AO17)</f>
        <v>0</v>
      </c>
      <c r="AQ17" s="141">
        <f>AP17*H17</f>
        <v>0</v>
      </c>
      <c r="AR17" s="54"/>
      <c r="AS17" s="55"/>
      <c r="AT17" s="82"/>
      <c r="AU17" s="123"/>
      <c r="AV17" s="82"/>
    </row>
    <row r="18" spans="1:48" s="53" customFormat="1" ht="18" customHeight="1" x14ac:dyDescent="0.2">
      <c r="A18" s="120"/>
      <c r="B18" s="120"/>
      <c r="C18" s="107"/>
      <c r="D18" s="109"/>
      <c r="E18" s="109"/>
      <c r="F18" s="110"/>
      <c r="G18" s="108"/>
      <c r="H18" s="136"/>
      <c r="I18" s="136"/>
      <c r="J18" s="136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39">
        <f>SUM(K18:AO18)</f>
        <v>0</v>
      </c>
      <c r="AQ18" s="141">
        <f>AP18*H18</f>
        <v>0</v>
      </c>
      <c r="AR18" s="54"/>
      <c r="AS18" s="55"/>
      <c r="AT18" s="56"/>
    </row>
    <row r="19" spans="1:48" s="83" customFormat="1" ht="18" customHeight="1" thickBot="1" x14ac:dyDescent="0.3">
      <c r="A19" s="84" t="s">
        <v>2</v>
      </c>
      <c r="B19" s="85"/>
      <c r="C19" s="116"/>
      <c r="D19" s="116"/>
      <c r="E19" s="116"/>
      <c r="F19" s="116"/>
      <c r="G19" s="116"/>
      <c r="H19" s="117"/>
      <c r="I19" s="118"/>
      <c r="J19" s="118"/>
      <c r="K19" s="86">
        <f>SUM(K14:K18)</f>
        <v>0</v>
      </c>
      <c r="L19" s="86">
        <f t="shared" ref="L19:AQ19" si="5">SUM(L14:L18)</f>
        <v>0</v>
      </c>
      <c r="M19" s="86">
        <f t="shared" si="5"/>
        <v>0</v>
      </c>
      <c r="N19" s="86">
        <f t="shared" si="5"/>
        <v>0</v>
      </c>
      <c r="O19" s="86">
        <f t="shared" si="5"/>
        <v>0</v>
      </c>
      <c r="P19" s="86">
        <f t="shared" si="5"/>
        <v>0</v>
      </c>
      <c r="Q19" s="86">
        <f t="shared" si="5"/>
        <v>0</v>
      </c>
      <c r="R19" s="86">
        <f t="shared" si="5"/>
        <v>0</v>
      </c>
      <c r="S19" s="86">
        <f t="shared" si="5"/>
        <v>0</v>
      </c>
      <c r="T19" s="86">
        <f t="shared" si="5"/>
        <v>0</v>
      </c>
      <c r="U19" s="86">
        <f t="shared" si="5"/>
        <v>0</v>
      </c>
      <c r="V19" s="86">
        <f t="shared" si="5"/>
        <v>0</v>
      </c>
      <c r="W19" s="86">
        <f t="shared" si="5"/>
        <v>0</v>
      </c>
      <c r="X19" s="86">
        <f t="shared" si="5"/>
        <v>0</v>
      </c>
      <c r="Y19" s="86">
        <f t="shared" si="5"/>
        <v>0</v>
      </c>
      <c r="Z19" s="86">
        <f t="shared" si="5"/>
        <v>0</v>
      </c>
      <c r="AA19" s="86">
        <f t="shared" si="5"/>
        <v>0</v>
      </c>
      <c r="AB19" s="86">
        <f t="shared" si="5"/>
        <v>0</v>
      </c>
      <c r="AC19" s="86">
        <f t="shared" si="5"/>
        <v>0</v>
      </c>
      <c r="AD19" s="86">
        <f t="shared" si="5"/>
        <v>0</v>
      </c>
      <c r="AE19" s="86">
        <f t="shared" si="5"/>
        <v>0</v>
      </c>
      <c r="AF19" s="86">
        <f t="shared" si="5"/>
        <v>0</v>
      </c>
      <c r="AG19" s="86">
        <f t="shared" si="5"/>
        <v>0</v>
      </c>
      <c r="AH19" s="86">
        <f t="shared" si="5"/>
        <v>0</v>
      </c>
      <c r="AI19" s="86">
        <f t="shared" si="5"/>
        <v>0</v>
      </c>
      <c r="AJ19" s="86">
        <f t="shared" si="5"/>
        <v>0</v>
      </c>
      <c r="AK19" s="86">
        <f t="shared" si="5"/>
        <v>0</v>
      </c>
      <c r="AL19" s="86">
        <f t="shared" si="5"/>
        <v>0</v>
      </c>
      <c r="AM19" s="86">
        <f t="shared" si="5"/>
        <v>0</v>
      </c>
      <c r="AN19" s="86">
        <f t="shared" si="5"/>
        <v>0</v>
      </c>
      <c r="AO19" s="86">
        <f t="shared" si="5"/>
        <v>0</v>
      </c>
      <c r="AP19" s="86">
        <f t="shared" si="5"/>
        <v>0</v>
      </c>
      <c r="AQ19" s="142">
        <f t="shared" si="5"/>
        <v>0</v>
      </c>
      <c r="AR19" s="142" t="e">
        <f>AQ19/AP19</f>
        <v>#DIV/0!</v>
      </c>
      <c r="AS19" s="65">
        <v>0</v>
      </c>
      <c r="AT19" s="140">
        <v>0</v>
      </c>
      <c r="AU19" s="69">
        <f>+AP19-AS19</f>
        <v>0</v>
      </c>
      <c r="AV19" s="140">
        <f>+AQ19-AT19</f>
        <v>0</v>
      </c>
    </row>
    <row r="20" spans="1:48" s="25" customFormat="1" ht="18" customHeight="1" thickBot="1" x14ac:dyDescent="0.25">
      <c r="A20" s="167"/>
      <c r="B20" s="168"/>
      <c r="C20" s="174"/>
      <c r="D20" s="174"/>
      <c r="E20" s="175"/>
      <c r="F20" s="175"/>
      <c r="G20" s="175"/>
      <c r="H20" s="175"/>
      <c r="I20" s="175"/>
      <c r="J20" s="175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3"/>
      <c r="AR20" s="11"/>
      <c r="AS20" s="26"/>
      <c r="AT20" s="67"/>
      <c r="AU20" s="23"/>
      <c r="AV20" s="67"/>
    </row>
    <row r="21" spans="1:48" s="25" customFormat="1" ht="18" customHeight="1" x14ac:dyDescent="0.2">
      <c r="A21" s="14" t="str">
        <f>A3</f>
        <v>Код</v>
      </c>
      <c r="B21" s="15" t="str">
        <f>B3</f>
        <v>Название группы</v>
      </c>
      <c r="C21" s="14" t="s">
        <v>8</v>
      </c>
      <c r="D21" s="14" t="s">
        <v>9</v>
      </c>
      <c r="E21" s="14" t="s">
        <v>10</v>
      </c>
      <c r="F21" s="14" t="s">
        <v>7</v>
      </c>
      <c r="G21" s="14" t="s">
        <v>3</v>
      </c>
      <c r="H21" s="14" t="s">
        <v>0</v>
      </c>
      <c r="I21" s="14"/>
      <c r="J21" s="14"/>
      <c r="K21" s="165">
        <f>K3</f>
        <v>2</v>
      </c>
      <c r="L21" s="165">
        <f t="shared" ref="L21:AO21" si="6">L3</f>
        <v>3</v>
      </c>
      <c r="M21" s="165">
        <f t="shared" si="6"/>
        <v>4</v>
      </c>
      <c r="N21" s="165">
        <f t="shared" si="6"/>
        <v>5</v>
      </c>
      <c r="O21" s="165">
        <f t="shared" si="6"/>
        <v>6</v>
      </c>
      <c r="P21" s="165">
        <f t="shared" si="6"/>
        <v>7</v>
      </c>
      <c r="Q21" s="165">
        <f t="shared" si="6"/>
        <v>1</v>
      </c>
      <c r="R21" s="165">
        <f t="shared" si="6"/>
        <v>2</v>
      </c>
      <c r="S21" s="165">
        <f t="shared" si="6"/>
        <v>3</v>
      </c>
      <c r="T21" s="165">
        <f t="shared" si="6"/>
        <v>4</v>
      </c>
      <c r="U21" s="165">
        <f t="shared" si="6"/>
        <v>5</v>
      </c>
      <c r="V21" s="165">
        <f t="shared" si="6"/>
        <v>6</v>
      </c>
      <c r="W21" s="165">
        <f t="shared" si="6"/>
        <v>7</v>
      </c>
      <c r="X21" s="165">
        <f t="shared" si="6"/>
        <v>1</v>
      </c>
      <c r="Y21" s="165">
        <f t="shared" si="6"/>
        <v>2</v>
      </c>
      <c r="Z21" s="165">
        <f t="shared" si="6"/>
        <v>3</v>
      </c>
      <c r="AA21" s="165">
        <f t="shared" si="6"/>
        <v>4</v>
      </c>
      <c r="AB21" s="165">
        <f t="shared" si="6"/>
        <v>5</v>
      </c>
      <c r="AC21" s="165">
        <f t="shared" si="6"/>
        <v>6</v>
      </c>
      <c r="AD21" s="165">
        <f t="shared" si="6"/>
        <v>7</v>
      </c>
      <c r="AE21" s="165">
        <f t="shared" si="6"/>
        <v>1</v>
      </c>
      <c r="AF21" s="165">
        <f t="shared" si="6"/>
        <v>2</v>
      </c>
      <c r="AG21" s="165">
        <f t="shared" si="6"/>
        <v>3</v>
      </c>
      <c r="AH21" s="165">
        <f t="shared" si="6"/>
        <v>4</v>
      </c>
      <c r="AI21" s="165">
        <f t="shared" si="6"/>
        <v>5</v>
      </c>
      <c r="AJ21" s="165">
        <f t="shared" si="6"/>
        <v>6</v>
      </c>
      <c r="AK21" s="165">
        <f t="shared" si="6"/>
        <v>7</v>
      </c>
      <c r="AL21" s="165">
        <f t="shared" si="6"/>
        <v>1</v>
      </c>
      <c r="AM21" s="165">
        <f t="shared" si="6"/>
        <v>2</v>
      </c>
      <c r="AN21" s="165">
        <f t="shared" si="6"/>
        <v>3</v>
      </c>
      <c r="AO21" s="165">
        <f t="shared" si="6"/>
        <v>4</v>
      </c>
      <c r="AP21" s="158" t="str">
        <f>AP3</f>
        <v>Всего комнат  в блоке</v>
      </c>
      <c r="AQ21" s="166" t="str">
        <f>AQ3</f>
        <v>Выручка</v>
      </c>
      <c r="AR21" s="18"/>
      <c r="AS21" s="18"/>
      <c r="AT21" s="67"/>
      <c r="AU21" s="23"/>
      <c r="AV21" s="67"/>
    </row>
    <row r="22" spans="1:48" s="25" customFormat="1" ht="18" customHeight="1" x14ac:dyDescent="0.2">
      <c r="A22" s="193" t="s">
        <v>13</v>
      </c>
      <c r="B22" s="194"/>
      <c r="C22" s="14"/>
      <c r="D22" s="14"/>
      <c r="E22" s="14"/>
      <c r="F22" s="14"/>
      <c r="G22" s="14"/>
      <c r="H22" s="3"/>
      <c r="I22" s="3"/>
      <c r="J22" s="3"/>
      <c r="K22" s="155">
        <f t="shared" ref="K22:AO22" si="7">K4</f>
        <v>44621</v>
      </c>
      <c r="L22" s="155">
        <f t="shared" si="7"/>
        <v>44622</v>
      </c>
      <c r="M22" s="155">
        <f t="shared" si="7"/>
        <v>44623</v>
      </c>
      <c r="N22" s="155">
        <f t="shared" si="7"/>
        <v>44624</v>
      </c>
      <c r="O22" s="155">
        <f t="shared" si="7"/>
        <v>44625</v>
      </c>
      <c r="P22" s="155">
        <f t="shared" si="7"/>
        <v>44626</v>
      </c>
      <c r="Q22" s="155">
        <f t="shared" si="7"/>
        <v>44627</v>
      </c>
      <c r="R22" s="155">
        <f t="shared" si="7"/>
        <v>44628</v>
      </c>
      <c r="S22" s="155">
        <f t="shared" si="7"/>
        <v>44629</v>
      </c>
      <c r="T22" s="155">
        <f t="shared" si="7"/>
        <v>44630</v>
      </c>
      <c r="U22" s="155">
        <f t="shared" si="7"/>
        <v>44631</v>
      </c>
      <c r="V22" s="155">
        <f t="shared" si="7"/>
        <v>44632</v>
      </c>
      <c r="W22" s="155">
        <f t="shared" si="7"/>
        <v>44633</v>
      </c>
      <c r="X22" s="155">
        <f t="shared" si="7"/>
        <v>44634</v>
      </c>
      <c r="Y22" s="155">
        <f t="shared" si="7"/>
        <v>44635</v>
      </c>
      <c r="Z22" s="155">
        <f t="shared" si="7"/>
        <v>44636</v>
      </c>
      <c r="AA22" s="155">
        <f t="shared" si="7"/>
        <v>44637</v>
      </c>
      <c r="AB22" s="155">
        <f t="shared" si="7"/>
        <v>44638</v>
      </c>
      <c r="AC22" s="155">
        <f t="shared" si="7"/>
        <v>44639</v>
      </c>
      <c r="AD22" s="155">
        <f t="shared" si="7"/>
        <v>44640</v>
      </c>
      <c r="AE22" s="155">
        <f t="shared" si="7"/>
        <v>44641</v>
      </c>
      <c r="AF22" s="155">
        <f t="shared" si="7"/>
        <v>44642</v>
      </c>
      <c r="AG22" s="155">
        <f t="shared" si="7"/>
        <v>44643</v>
      </c>
      <c r="AH22" s="155">
        <f t="shared" si="7"/>
        <v>44644</v>
      </c>
      <c r="AI22" s="155">
        <f t="shared" si="7"/>
        <v>44645</v>
      </c>
      <c r="AJ22" s="155">
        <f t="shared" si="7"/>
        <v>44646</v>
      </c>
      <c r="AK22" s="155">
        <f t="shared" si="7"/>
        <v>44647</v>
      </c>
      <c r="AL22" s="155">
        <f t="shared" si="7"/>
        <v>44648</v>
      </c>
      <c r="AM22" s="155">
        <f t="shared" si="7"/>
        <v>44649</v>
      </c>
      <c r="AN22" s="155">
        <f t="shared" si="7"/>
        <v>44650</v>
      </c>
      <c r="AO22" s="155">
        <f t="shared" si="7"/>
        <v>44651</v>
      </c>
      <c r="AP22" s="8"/>
      <c r="AQ22" s="61"/>
      <c r="AR22" s="18"/>
      <c r="AS22" s="19"/>
      <c r="AT22" s="67"/>
      <c r="AU22" s="23"/>
      <c r="AV22" s="70"/>
    </row>
    <row r="23" spans="1:48" s="53" customFormat="1" ht="18" customHeight="1" x14ac:dyDescent="0.2">
      <c r="A23" s="130"/>
      <c r="B23" s="128"/>
      <c r="C23" s="107"/>
      <c r="D23" s="107"/>
      <c r="E23" s="107"/>
      <c r="F23" s="108"/>
      <c r="G23" s="119"/>
      <c r="H23" s="136"/>
      <c r="I23" s="136"/>
      <c r="J23" s="136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39">
        <f>SUM(K23:AO23)</f>
        <v>0</v>
      </c>
      <c r="AQ23" s="141">
        <f>AP23*H23</f>
        <v>0</v>
      </c>
      <c r="AR23" s="54"/>
      <c r="AS23" s="55"/>
      <c r="AT23" s="73"/>
      <c r="AV23" s="73"/>
    </row>
    <row r="24" spans="1:48" s="53" customFormat="1" ht="18" customHeight="1" x14ac:dyDescent="0.2">
      <c r="A24" s="131"/>
      <c r="B24" s="120"/>
      <c r="C24" s="107"/>
      <c r="D24" s="107"/>
      <c r="E24" s="107"/>
      <c r="F24" s="108"/>
      <c r="G24" s="108"/>
      <c r="H24" s="136"/>
      <c r="I24" s="136"/>
      <c r="J24" s="136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39">
        <f>SUM(K24:AO24)</f>
        <v>0</v>
      </c>
      <c r="AQ24" s="141">
        <f>AP24*H24</f>
        <v>0</v>
      </c>
      <c r="AR24" s="54"/>
      <c r="AS24" s="55"/>
      <c r="AT24" s="73"/>
      <c r="AV24" s="73"/>
    </row>
    <row r="25" spans="1:48" s="53" customFormat="1" ht="18" customHeight="1" x14ac:dyDescent="0.2">
      <c r="A25" s="130"/>
      <c r="B25" s="128"/>
      <c r="C25" s="107"/>
      <c r="D25" s="107"/>
      <c r="E25" s="107"/>
      <c r="F25" s="108"/>
      <c r="G25" s="119"/>
      <c r="H25" s="136"/>
      <c r="I25" s="136"/>
      <c r="J25" s="136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39">
        <f>SUM(K25:AO25)</f>
        <v>0</v>
      </c>
      <c r="AQ25" s="141">
        <f>AP25*H25</f>
        <v>0</v>
      </c>
      <c r="AR25" s="54"/>
      <c r="AS25" s="55"/>
      <c r="AT25" s="73"/>
      <c r="AV25" s="73"/>
    </row>
    <row r="26" spans="1:48" s="53" customFormat="1" ht="18" customHeight="1" x14ac:dyDescent="0.2">
      <c r="A26" s="122"/>
      <c r="B26" s="29"/>
      <c r="C26" s="125"/>
      <c r="D26" s="129"/>
      <c r="E26" s="129"/>
      <c r="F26" s="108"/>
      <c r="G26" s="119"/>
      <c r="H26" s="136"/>
      <c r="I26" s="136"/>
      <c r="J26" s="13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39">
        <f>SUM(K26:AO26)</f>
        <v>0</v>
      </c>
      <c r="AQ26" s="141">
        <f>AP26*H26</f>
        <v>0</v>
      </c>
      <c r="AR26" s="54"/>
      <c r="AS26" s="55"/>
      <c r="AT26" s="73"/>
      <c r="AV26" s="73"/>
    </row>
    <row r="27" spans="1:48" s="83" customFormat="1" ht="18" customHeight="1" thickBot="1" x14ac:dyDescent="0.3">
      <c r="A27" s="195" t="s">
        <v>18</v>
      </c>
      <c r="B27" s="196"/>
      <c r="C27" s="196"/>
      <c r="D27" s="196"/>
      <c r="E27" s="196"/>
      <c r="F27" s="196"/>
      <c r="G27" s="196"/>
      <c r="H27" s="197"/>
      <c r="I27" s="162"/>
      <c r="J27" s="162"/>
      <c r="K27" s="88">
        <f t="shared" ref="K27:AQ27" si="8">SUM(K23:K25)</f>
        <v>0</v>
      </c>
      <c r="L27" s="88">
        <f t="shared" si="8"/>
        <v>0</v>
      </c>
      <c r="M27" s="88">
        <f t="shared" si="8"/>
        <v>0</v>
      </c>
      <c r="N27" s="88">
        <f t="shared" si="8"/>
        <v>0</v>
      </c>
      <c r="O27" s="88">
        <f t="shared" si="8"/>
        <v>0</v>
      </c>
      <c r="P27" s="88">
        <f t="shared" si="8"/>
        <v>0</v>
      </c>
      <c r="Q27" s="88">
        <f t="shared" si="8"/>
        <v>0</v>
      </c>
      <c r="R27" s="88">
        <f t="shared" si="8"/>
        <v>0</v>
      </c>
      <c r="S27" s="88">
        <f t="shared" si="8"/>
        <v>0</v>
      </c>
      <c r="T27" s="88">
        <f t="shared" si="8"/>
        <v>0</v>
      </c>
      <c r="U27" s="88">
        <f t="shared" si="8"/>
        <v>0</v>
      </c>
      <c r="V27" s="88">
        <f t="shared" si="8"/>
        <v>0</v>
      </c>
      <c r="W27" s="88">
        <f t="shared" si="8"/>
        <v>0</v>
      </c>
      <c r="X27" s="88">
        <f t="shared" si="8"/>
        <v>0</v>
      </c>
      <c r="Y27" s="88">
        <f t="shared" si="8"/>
        <v>0</v>
      </c>
      <c r="Z27" s="88">
        <f t="shared" si="8"/>
        <v>0</v>
      </c>
      <c r="AA27" s="88">
        <f t="shared" si="8"/>
        <v>0</v>
      </c>
      <c r="AB27" s="88">
        <f t="shared" si="8"/>
        <v>0</v>
      </c>
      <c r="AC27" s="88">
        <f t="shared" si="8"/>
        <v>0</v>
      </c>
      <c r="AD27" s="88">
        <f t="shared" si="8"/>
        <v>0</v>
      </c>
      <c r="AE27" s="88">
        <f t="shared" si="8"/>
        <v>0</v>
      </c>
      <c r="AF27" s="88">
        <f t="shared" si="8"/>
        <v>0</v>
      </c>
      <c r="AG27" s="88">
        <f t="shared" si="8"/>
        <v>0</v>
      </c>
      <c r="AH27" s="88">
        <f t="shared" si="8"/>
        <v>0</v>
      </c>
      <c r="AI27" s="88">
        <f t="shared" si="8"/>
        <v>0</v>
      </c>
      <c r="AJ27" s="88">
        <f t="shared" si="8"/>
        <v>0</v>
      </c>
      <c r="AK27" s="88">
        <f t="shared" si="8"/>
        <v>0</v>
      </c>
      <c r="AL27" s="88">
        <f t="shared" si="8"/>
        <v>0</v>
      </c>
      <c r="AM27" s="88">
        <f t="shared" si="8"/>
        <v>0</v>
      </c>
      <c r="AN27" s="88">
        <f t="shared" si="8"/>
        <v>0</v>
      </c>
      <c r="AO27" s="88">
        <f t="shared" si="8"/>
        <v>0</v>
      </c>
      <c r="AP27" s="88">
        <f t="shared" si="8"/>
        <v>0</v>
      </c>
      <c r="AQ27" s="142">
        <f t="shared" si="8"/>
        <v>0</v>
      </c>
      <c r="AR27" s="142" t="e">
        <f>AQ27/AP27</f>
        <v>#DIV/0!</v>
      </c>
      <c r="AS27" s="65">
        <v>0</v>
      </c>
      <c r="AT27" s="140">
        <v>0</v>
      </c>
      <c r="AU27" s="69">
        <f>+AP27-AS27</f>
        <v>0</v>
      </c>
      <c r="AV27" s="140">
        <f>+AQ27-AT27</f>
        <v>0</v>
      </c>
    </row>
    <row r="28" spans="1:48" s="25" customFormat="1" ht="18" customHeight="1" x14ac:dyDescent="0.2">
      <c r="A28" s="77"/>
      <c r="B28" s="59"/>
      <c r="C28" s="40"/>
      <c r="D28" s="40"/>
      <c r="E28" s="9"/>
      <c r="F28" s="97"/>
      <c r="G28" s="97"/>
      <c r="H28" s="103"/>
      <c r="I28" s="60"/>
      <c r="J28" s="6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7"/>
      <c r="AQ28" s="71"/>
      <c r="AR28" s="17"/>
      <c r="AS28" s="17"/>
      <c r="AT28" s="67"/>
      <c r="AU28" s="1"/>
      <c r="AV28" s="67"/>
    </row>
    <row r="29" spans="1:48" s="62" customFormat="1" ht="18" customHeight="1" thickBot="1" x14ac:dyDescent="0.25">
      <c r="A29" s="198" t="s">
        <v>4</v>
      </c>
      <c r="B29" s="199"/>
      <c r="C29" s="199"/>
      <c r="D29" s="199"/>
      <c r="E29" s="199"/>
      <c r="F29" s="199"/>
      <c r="G29" s="199"/>
      <c r="H29" s="199"/>
      <c r="I29" s="164"/>
      <c r="J29" s="164"/>
      <c r="K29" s="72">
        <f t="shared" ref="K29:AQ29" si="9">K19+K10</f>
        <v>0</v>
      </c>
      <c r="L29" s="72">
        <f t="shared" si="9"/>
        <v>0</v>
      </c>
      <c r="M29" s="72">
        <f t="shared" si="9"/>
        <v>0</v>
      </c>
      <c r="N29" s="72">
        <f t="shared" si="9"/>
        <v>0</v>
      </c>
      <c r="O29" s="72">
        <f t="shared" si="9"/>
        <v>0</v>
      </c>
      <c r="P29" s="72">
        <f t="shared" si="9"/>
        <v>0</v>
      </c>
      <c r="Q29" s="72">
        <f t="shared" si="9"/>
        <v>0</v>
      </c>
      <c r="R29" s="72">
        <f t="shared" si="9"/>
        <v>0</v>
      </c>
      <c r="S29" s="72">
        <f t="shared" si="9"/>
        <v>0</v>
      </c>
      <c r="T29" s="72">
        <f t="shared" si="9"/>
        <v>0</v>
      </c>
      <c r="U29" s="72">
        <f t="shared" si="9"/>
        <v>0</v>
      </c>
      <c r="V29" s="72">
        <f t="shared" si="9"/>
        <v>0</v>
      </c>
      <c r="W29" s="72">
        <f t="shared" si="9"/>
        <v>0</v>
      </c>
      <c r="X29" s="72">
        <f t="shared" si="9"/>
        <v>0</v>
      </c>
      <c r="Y29" s="72">
        <f t="shared" si="9"/>
        <v>0</v>
      </c>
      <c r="Z29" s="72">
        <f t="shared" si="9"/>
        <v>0</v>
      </c>
      <c r="AA29" s="72">
        <f t="shared" si="9"/>
        <v>0</v>
      </c>
      <c r="AB29" s="72">
        <f t="shared" si="9"/>
        <v>0</v>
      </c>
      <c r="AC29" s="72">
        <f t="shared" si="9"/>
        <v>0</v>
      </c>
      <c r="AD29" s="72">
        <f t="shared" si="9"/>
        <v>0</v>
      </c>
      <c r="AE29" s="72">
        <f t="shared" si="9"/>
        <v>0</v>
      </c>
      <c r="AF29" s="72">
        <f t="shared" si="9"/>
        <v>0</v>
      </c>
      <c r="AG29" s="72">
        <f t="shared" si="9"/>
        <v>0</v>
      </c>
      <c r="AH29" s="72">
        <f t="shared" si="9"/>
        <v>0</v>
      </c>
      <c r="AI29" s="72">
        <f t="shared" si="9"/>
        <v>0</v>
      </c>
      <c r="AJ29" s="72">
        <f t="shared" si="9"/>
        <v>0</v>
      </c>
      <c r="AK29" s="72">
        <f t="shared" si="9"/>
        <v>0</v>
      </c>
      <c r="AL29" s="72">
        <f t="shared" si="9"/>
        <v>0</v>
      </c>
      <c r="AM29" s="72">
        <f t="shared" si="9"/>
        <v>0</v>
      </c>
      <c r="AN29" s="72">
        <f t="shared" si="9"/>
        <v>0</v>
      </c>
      <c r="AO29" s="72">
        <f t="shared" si="9"/>
        <v>0</v>
      </c>
      <c r="AP29" s="144">
        <f>AP19+AP10</f>
        <v>0</v>
      </c>
      <c r="AQ29" s="142">
        <f t="shared" si="9"/>
        <v>0</v>
      </c>
      <c r="AR29" s="142" t="e">
        <f>AQ29/AP29</f>
        <v>#DIV/0!</v>
      </c>
      <c r="AS29" s="65">
        <v>0</v>
      </c>
      <c r="AT29" s="140">
        <v>0</v>
      </c>
      <c r="AU29" s="69">
        <f>+AP29-AS29</f>
        <v>0</v>
      </c>
      <c r="AV29" s="140">
        <f>+AQ29-AT29</f>
        <v>0</v>
      </c>
    </row>
    <row r="30" spans="1:48" s="25" customFormat="1" ht="18" customHeight="1" thickBot="1" x14ac:dyDescent="0.25">
      <c r="A30" s="77"/>
      <c r="B30" s="59"/>
      <c r="C30" s="46"/>
      <c r="D30" s="46"/>
      <c r="E30" s="46"/>
      <c r="F30" s="96"/>
      <c r="G30" s="96"/>
      <c r="H30" s="102"/>
      <c r="I30" s="59"/>
      <c r="J30" s="5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71"/>
      <c r="AR30" s="19"/>
      <c r="AS30" s="19"/>
      <c r="AT30" s="67"/>
      <c r="AU30" s="20"/>
      <c r="AV30" s="20"/>
    </row>
    <row r="31" spans="1:48" s="2" customFormat="1" ht="20.100000000000001" customHeight="1" x14ac:dyDescent="0.2">
      <c r="A31" s="33" t="str">
        <f>A3</f>
        <v>Код</v>
      </c>
      <c r="B31" s="34" t="str">
        <f>B3</f>
        <v>Название группы</v>
      </c>
      <c r="C31" s="35" t="s">
        <v>8</v>
      </c>
      <c r="D31" s="35" t="s">
        <v>9</v>
      </c>
      <c r="E31" s="35" t="s">
        <v>10</v>
      </c>
      <c r="F31" s="3" t="s">
        <v>7</v>
      </c>
      <c r="G31" s="3" t="s">
        <v>5</v>
      </c>
      <c r="H31" s="35" t="s">
        <v>0</v>
      </c>
      <c r="I31" s="35"/>
      <c r="J31" s="35"/>
      <c r="K31" s="146">
        <f>K3</f>
        <v>2</v>
      </c>
      <c r="L31" s="146">
        <f t="shared" ref="L31:AO32" si="10">L3</f>
        <v>3</v>
      </c>
      <c r="M31" s="146">
        <f t="shared" si="10"/>
        <v>4</v>
      </c>
      <c r="N31" s="146">
        <f t="shared" si="10"/>
        <v>5</v>
      </c>
      <c r="O31" s="146">
        <f t="shared" si="10"/>
        <v>6</v>
      </c>
      <c r="P31" s="146">
        <f t="shared" si="10"/>
        <v>7</v>
      </c>
      <c r="Q31" s="146">
        <f t="shared" si="10"/>
        <v>1</v>
      </c>
      <c r="R31" s="146">
        <f t="shared" si="10"/>
        <v>2</v>
      </c>
      <c r="S31" s="146">
        <f t="shared" si="10"/>
        <v>3</v>
      </c>
      <c r="T31" s="146">
        <f t="shared" si="10"/>
        <v>4</v>
      </c>
      <c r="U31" s="146">
        <f t="shared" si="10"/>
        <v>5</v>
      </c>
      <c r="V31" s="146">
        <f t="shared" si="10"/>
        <v>6</v>
      </c>
      <c r="W31" s="146">
        <f t="shared" si="10"/>
        <v>7</v>
      </c>
      <c r="X31" s="146">
        <f t="shared" si="10"/>
        <v>1</v>
      </c>
      <c r="Y31" s="146">
        <f t="shared" si="10"/>
        <v>2</v>
      </c>
      <c r="Z31" s="146">
        <f t="shared" si="10"/>
        <v>3</v>
      </c>
      <c r="AA31" s="146">
        <f t="shared" si="10"/>
        <v>4</v>
      </c>
      <c r="AB31" s="146">
        <f t="shared" si="10"/>
        <v>5</v>
      </c>
      <c r="AC31" s="146">
        <f t="shared" si="10"/>
        <v>6</v>
      </c>
      <c r="AD31" s="146">
        <f t="shared" si="10"/>
        <v>7</v>
      </c>
      <c r="AE31" s="146">
        <f t="shared" si="10"/>
        <v>1</v>
      </c>
      <c r="AF31" s="146">
        <f t="shared" si="10"/>
        <v>2</v>
      </c>
      <c r="AG31" s="146">
        <f t="shared" si="10"/>
        <v>3</v>
      </c>
      <c r="AH31" s="146">
        <f t="shared" si="10"/>
        <v>4</v>
      </c>
      <c r="AI31" s="146">
        <f t="shared" si="10"/>
        <v>5</v>
      </c>
      <c r="AJ31" s="146">
        <f t="shared" si="10"/>
        <v>6</v>
      </c>
      <c r="AK31" s="146">
        <f t="shared" si="10"/>
        <v>7</v>
      </c>
      <c r="AL31" s="146">
        <f t="shared" si="10"/>
        <v>1</v>
      </c>
      <c r="AM31" s="146">
        <f t="shared" si="10"/>
        <v>2</v>
      </c>
      <c r="AN31" s="146">
        <f t="shared" si="10"/>
        <v>3</v>
      </c>
      <c r="AO31" s="146">
        <f t="shared" si="10"/>
        <v>4</v>
      </c>
      <c r="AP31" s="49" t="str">
        <f>AP3</f>
        <v>Всего комнат  в блоке</v>
      </c>
      <c r="AQ31" s="159" t="str">
        <f>AQ3</f>
        <v>Выручка</v>
      </c>
      <c r="AR31" s="18"/>
      <c r="AS31" s="19"/>
      <c r="AT31" s="20"/>
      <c r="AU31" s="20"/>
      <c r="AV31" s="20"/>
    </row>
    <row r="32" spans="1:48" s="2" customFormat="1" ht="20.100000000000001" customHeight="1" x14ac:dyDescent="0.2">
      <c r="A32" s="193" t="s">
        <v>33</v>
      </c>
      <c r="B32" s="194"/>
      <c r="C32" s="10"/>
      <c r="D32" s="10"/>
      <c r="E32" s="10"/>
      <c r="F32" s="52"/>
      <c r="G32" s="52"/>
      <c r="H32" s="3"/>
      <c r="I32" s="3"/>
      <c r="J32" s="3"/>
      <c r="K32" s="155">
        <f>K4</f>
        <v>44621</v>
      </c>
      <c r="L32" s="155">
        <f t="shared" si="10"/>
        <v>44622</v>
      </c>
      <c r="M32" s="155">
        <f t="shared" si="10"/>
        <v>44623</v>
      </c>
      <c r="N32" s="155">
        <f t="shared" si="10"/>
        <v>44624</v>
      </c>
      <c r="O32" s="155">
        <f t="shared" si="10"/>
        <v>44625</v>
      </c>
      <c r="P32" s="155">
        <f t="shared" si="10"/>
        <v>44626</v>
      </c>
      <c r="Q32" s="155">
        <f t="shared" si="10"/>
        <v>44627</v>
      </c>
      <c r="R32" s="155">
        <f t="shared" si="10"/>
        <v>44628</v>
      </c>
      <c r="S32" s="155">
        <f t="shared" si="10"/>
        <v>44629</v>
      </c>
      <c r="T32" s="155">
        <f t="shared" si="10"/>
        <v>44630</v>
      </c>
      <c r="U32" s="155">
        <f t="shared" si="10"/>
        <v>44631</v>
      </c>
      <c r="V32" s="155">
        <f t="shared" si="10"/>
        <v>44632</v>
      </c>
      <c r="W32" s="155">
        <f t="shared" si="10"/>
        <v>44633</v>
      </c>
      <c r="X32" s="160">
        <f t="shared" si="10"/>
        <v>44634</v>
      </c>
      <c r="Y32" s="155">
        <f t="shared" si="10"/>
        <v>44635</v>
      </c>
      <c r="Z32" s="155">
        <f t="shared" si="10"/>
        <v>44636</v>
      </c>
      <c r="AA32" s="155">
        <f t="shared" si="10"/>
        <v>44637</v>
      </c>
      <c r="AB32" s="155">
        <f t="shared" si="10"/>
        <v>44638</v>
      </c>
      <c r="AC32" s="155">
        <f t="shared" si="10"/>
        <v>44639</v>
      </c>
      <c r="AD32" s="161">
        <f t="shared" si="10"/>
        <v>44640</v>
      </c>
      <c r="AE32" s="161">
        <f t="shared" si="10"/>
        <v>44641</v>
      </c>
      <c r="AF32" s="155">
        <f t="shared" si="10"/>
        <v>44642</v>
      </c>
      <c r="AG32" s="155">
        <f t="shared" si="10"/>
        <v>44643</v>
      </c>
      <c r="AH32" s="155">
        <f t="shared" si="10"/>
        <v>44644</v>
      </c>
      <c r="AI32" s="155">
        <f t="shared" si="10"/>
        <v>44645</v>
      </c>
      <c r="AJ32" s="155">
        <f t="shared" si="10"/>
        <v>44646</v>
      </c>
      <c r="AK32" s="155">
        <f t="shared" si="10"/>
        <v>44647</v>
      </c>
      <c r="AL32" s="155">
        <f t="shared" si="10"/>
        <v>44648</v>
      </c>
      <c r="AM32" s="155">
        <f t="shared" si="10"/>
        <v>44649</v>
      </c>
      <c r="AN32" s="155">
        <f t="shared" si="10"/>
        <v>44650</v>
      </c>
      <c r="AO32" s="155">
        <f>AO4</f>
        <v>44651</v>
      </c>
      <c r="AP32" s="50"/>
      <c r="AQ32" s="37"/>
      <c r="AR32" s="18"/>
      <c r="AS32" s="19"/>
      <c r="AT32" s="20"/>
      <c r="AU32" s="20"/>
      <c r="AV32" s="20"/>
    </row>
    <row r="33" spans="1:114" s="53" customFormat="1" ht="18" customHeight="1" x14ac:dyDescent="0.2">
      <c r="A33" s="76"/>
      <c r="B33" s="128"/>
      <c r="C33" s="125"/>
      <c r="D33" s="125"/>
      <c r="E33" s="107"/>
      <c r="F33" s="108"/>
      <c r="G33" s="108"/>
      <c r="H33" s="136"/>
      <c r="I33" s="136"/>
      <c r="J33" s="136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93">
        <f>SUM(J33:AO33)</f>
        <v>0</v>
      </c>
      <c r="AQ33" s="141">
        <f>AP33*H33</f>
        <v>0</v>
      </c>
      <c r="AR33" s="147"/>
      <c r="AS33" s="148"/>
      <c r="AT33" s="148"/>
      <c r="AU33" s="148"/>
      <c r="AV33" s="148"/>
    </row>
    <row r="34" spans="1:114" s="27" customFormat="1" ht="18" customHeight="1" x14ac:dyDescent="0.2">
      <c r="A34" s="38"/>
      <c r="B34" s="128"/>
      <c r="C34" s="125"/>
      <c r="D34" s="125"/>
      <c r="E34" s="28"/>
      <c r="F34" s="108"/>
      <c r="G34" s="108"/>
      <c r="H34" s="136"/>
      <c r="I34" s="136"/>
      <c r="J34" s="136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93">
        <f>SUM(K34:AO34)</f>
        <v>0</v>
      </c>
      <c r="AQ34" s="141">
        <f>AP34*H34</f>
        <v>0</v>
      </c>
      <c r="AR34" s="147"/>
      <c r="AS34" s="148"/>
      <c r="AT34" s="148"/>
      <c r="AU34" s="148"/>
      <c r="AV34" s="148"/>
    </row>
    <row r="35" spans="1:114" s="27" customFormat="1" ht="18" customHeight="1" x14ac:dyDescent="0.2">
      <c r="A35" s="132"/>
      <c r="B35" s="128"/>
      <c r="C35" s="125"/>
      <c r="D35" s="125"/>
      <c r="E35" s="125"/>
      <c r="F35" s="108"/>
      <c r="G35" s="108"/>
      <c r="H35" s="136"/>
      <c r="I35" s="136"/>
      <c r="J35" s="136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39">
        <f>SUM(K35:AO35)</f>
        <v>0</v>
      </c>
      <c r="AQ35" s="141">
        <f>AP35*H35</f>
        <v>0</v>
      </c>
      <c r="AR35" s="147"/>
      <c r="AS35" s="148"/>
      <c r="AT35" s="148"/>
      <c r="AU35" s="148"/>
      <c r="AV35" s="148"/>
    </row>
    <row r="36" spans="1:114" s="27" customFormat="1" ht="18" customHeight="1" x14ac:dyDescent="0.2">
      <c r="A36" s="38"/>
      <c r="B36" s="128"/>
      <c r="C36" s="125"/>
      <c r="D36" s="125"/>
      <c r="E36" s="28"/>
      <c r="F36" s="108"/>
      <c r="G36" s="108"/>
      <c r="H36" s="136"/>
      <c r="I36" s="136"/>
      <c r="J36" s="136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93">
        <f>SUM(K36:AO36)</f>
        <v>0</v>
      </c>
      <c r="AQ36" s="141">
        <f>AP36*H36</f>
        <v>0</v>
      </c>
      <c r="AR36" s="147"/>
      <c r="AS36" s="148"/>
      <c r="AT36" s="148"/>
      <c r="AU36" s="148"/>
      <c r="AV36" s="148"/>
    </row>
    <row r="37" spans="1:114" s="53" customFormat="1" ht="18" customHeight="1" x14ac:dyDescent="0.2">
      <c r="A37" s="130"/>
      <c r="B37" s="128"/>
      <c r="C37" s="125"/>
      <c r="D37" s="125"/>
      <c r="E37" s="107"/>
      <c r="F37" s="108"/>
      <c r="G37" s="108"/>
      <c r="H37" s="136"/>
      <c r="I37" s="136"/>
      <c r="J37" s="136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93">
        <f>SUM(K37:AO37)</f>
        <v>0</v>
      </c>
      <c r="AQ37" s="141">
        <f>AP37*H37</f>
        <v>0</v>
      </c>
      <c r="AR37" s="147"/>
      <c r="AS37" s="148"/>
      <c r="AT37" s="148"/>
      <c r="AU37" s="148"/>
      <c r="AV37" s="148"/>
    </row>
    <row r="38" spans="1:114" s="83" customFormat="1" ht="18" customHeight="1" thickBot="1" x14ac:dyDescent="0.3">
      <c r="A38" s="195" t="s">
        <v>18</v>
      </c>
      <c r="B38" s="196"/>
      <c r="C38" s="196"/>
      <c r="D38" s="196"/>
      <c r="E38" s="196"/>
      <c r="F38" s="196"/>
      <c r="G38" s="196"/>
      <c r="H38" s="197"/>
      <c r="I38" s="162"/>
      <c r="J38" s="162"/>
      <c r="K38" s="90">
        <f t="shared" ref="K38:AO38" si="11">SUM(K33:K37)</f>
        <v>0</v>
      </c>
      <c r="L38" s="90">
        <f t="shared" si="11"/>
        <v>0</v>
      </c>
      <c r="M38" s="90">
        <f t="shared" si="11"/>
        <v>0</v>
      </c>
      <c r="N38" s="90">
        <f t="shared" si="11"/>
        <v>0</v>
      </c>
      <c r="O38" s="90">
        <f t="shared" si="11"/>
        <v>0</v>
      </c>
      <c r="P38" s="90">
        <f t="shared" si="11"/>
        <v>0</v>
      </c>
      <c r="Q38" s="90">
        <f t="shared" si="11"/>
        <v>0</v>
      </c>
      <c r="R38" s="90">
        <f t="shared" si="11"/>
        <v>0</v>
      </c>
      <c r="S38" s="90">
        <f t="shared" si="11"/>
        <v>0</v>
      </c>
      <c r="T38" s="90">
        <f t="shared" si="11"/>
        <v>0</v>
      </c>
      <c r="U38" s="90">
        <f t="shared" si="11"/>
        <v>0</v>
      </c>
      <c r="V38" s="90">
        <f t="shared" si="11"/>
        <v>0</v>
      </c>
      <c r="W38" s="90">
        <f t="shared" si="11"/>
        <v>0</v>
      </c>
      <c r="X38" s="90">
        <f t="shared" si="11"/>
        <v>0</v>
      </c>
      <c r="Y38" s="90">
        <f t="shared" si="11"/>
        <v>0</v>
      </c>
      <c r="Z38" s="90">
        <f t="shared" si="11"/>
        <v>0</v>
      </c>
      <c r="AA38" s="90">
        <f t="shared" si="11"/>
        <v>0</v>
      </c>
      <c r="AB38" s="90">
        <f t="shared" si="11"/>
        <v>0</v>
      </c>
      <c r="AC38" s="90">
        <f t="shared" si="11"/>
        <v>0</v>
      </c>
      <c r="AD38" s="90">
        <f t="shared" si="11"/>
        <v>0</v>
      </c>
      <c r="AE38" s="90">
        <f t="shared" si="11"/>
        <v>0</v>
      </c>
      <c r="AF38" s="90">
        <f t="shared" si="11"/>
        <v>0</v>
      </c>
      <c r="AG38" s="90">
        <f t="shared" si="11"/>
        <v>0</v>
      </c>
      <c r="AH38" s="90">
        <f t="shared" si="11"/>
        <v>0</v>
      </c>
      <c r="AI38" s="90">
        <f t="shared" si="11"/>
        <v>0</v>
      </c>
      <c r="AJ38" s="90">
        <f t="shared" si="11"/>
        <v>0</v>
      </c>
      <c r="AK38" s="90">
        <f t="shared" si="11"/>
        <v>0</v>
      </c>
      <c r="AL38" s="90">
        <f t="shared" si="11"/>
        <v>0</v>
      </c>
      <c r="AM38" s="90">
        <f t="shared" si="11"/>
        <v>0</v>
      </c>
      <c r="AN38" s="90">
        <f t="shared" si="11"/>
        <v>0</v>
      </c>
      <c r="AO38" s="90">
        <f t="shared" si="11"/>
        <v>0</v>
      </c>
      <c r="AP38" s="89">
        <f>SUM(K38:AO38)</f>
        <v>0</v>
      </c>
      <c r="AQ38" s="142">
        <f>SUM(AQ33:AQ37)</f>
        <v>0</v>
      </c>
      <c r="AR38" s="18"/>
      <c r="AS38" s="19"/>
      <c r="AT38" s="20"/>
      <c r="AU38" s="20"/>
      <c r="AV38" s="20"/>
    </row>
    <row r="39" spans="1:114" s="25" customFormat="1" ht="20.100000000000001" customHeight="1" x14ac:dyDescent="0.2">
      <c r="A39" s="78"/>
      <c r="B39" s="42"/>
      <c r="C39" s="9"/>
      <c r="D39" s="9"/>
      <c r="E39" s="9"/>
      <c r="F39" s="97"/>
      <c r="G39" s="97"/>
      <c r="H39" s="104"/>
      <c r="I39" s="43"/>
      <c r="J39" s="43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7"/>
      <c r="AQ39" s="67"/>
      <c r="AR39" s="17"/>
      <c r="AS39" s="21"/>
      <c r="AT39" s="21"/>
      <c r="AU39" s="20"/>
      <c r="AV39" s="20"/>
    </row>
    <row r="40" spans="1:114" s="25" customFormat="1" x14ac:dyDescent="0.2">
      <c r="A40" s="79"/>
      <c r="B40" s="42"/>
      <c r="C40" s="9"/>
      <c r="D40" s="9"/>
      <c r="E40" s="9"/>
      <c r="F40" s="97"/>
      <c r="G40" s="97"/>
      <c r="H40" s="104"/>
      <c r="I40" s="43"/>
      <c r="J40" s="43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17"/>
      <c r="AQ40" s="67"/>
      <c r="AR40" s="24"/>
      <c r="AS40" s="21"/>
      <c r="AT40" s="21"/>
      <c r="AU40" s="20"/>
      <c r="AV40" s="20"/>
    </row>
    <row r="41" spans="1:114" s="25" customFormat="1" x14ac:dyDescent="0.2">
      <c r="A41" s="150" t="s">
        <v>15</v>
      </c>
      <c r="B41" s="44"/>
      <c r="C41" s="9"/>
      <c r="D41" s="9"/>
      <c r="E41" s="9"/>
      <c r="F41" s="97"/>
      <c r="G41" s="97"/>
      <c r="H41" s="10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32">
        <v>0</v>
      </c>
      <c r="AQ41" s="135">
        <v>0</v>
      </c>
      <c r="AR41" s="145" t="e">
        <f>AQ41/AP41</f>
        <v>#DIV/0!</v>
      </c>
      <c r="AS41" s="21"/>
      <c r="AT41" s="21"/>
      <c r="AU41" s="20"/>
      <c r="AV41" s="20"/>
    </row>
    <row r="42" spans="1:114" s="25" customFormat="1" x14ac:dyDescent="0.2">
      <c r="A42" s="81"/>
      <c r="B42" s="42"/>
      <c r="C42" s="9"/>
      <c r="D42" s="9"/>
      <c r="E42" s="9"/>
      <c r="F42" s="97"/>
      <c r="G42" s="97"/>
      <c r="H42" s="104"/>
      <c r="I42" s="43"/>
      <c r="J42" s="43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17"/>
      <c r="AQ42" s="67"/>
      <c r="AR42" s="17"/>
      <c r="AS42" s="21"/>
      <c r="AT42" s="21"/>
      <c r="AU42" s="20"/>
      <c r="AV42" s="20"/>
    </row>
    <row r="43" spans="1:114" s="25" customFormat="1" x14ac:dyDescent="0.2">
      <c r="A43" s="151" t="s">
        <v>16</v>
      </c>
      <c r="B43" s="46"/>
      <c r="C43" s="9"/>
      <c r="D43" s="9"/>
      <c r="E43" s="9"/>
      <c r="F43" s="97"/>
      <c r="G43" s="97"/>
      <c r="H43" s="9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22">
        <f>AP29-AP41</f>
        <v>0</v>
      </c>
      <c r="AQ43" s="135">
        <f>AQ29-AQ41</f>
        <v>0</v>
      </c>
      <c r="AR43" s="9"/>
      <c r="AS43" s="16"/>
      <c r="AT43" s="16"/>
    </row>
    <row r="44" spans="1:114" s="25" customFormat="1" x14ac:dyDescent="0.2">
      <c r="A44" s="152" t="s">
        <v>17</v>
      </c>
      <c r="B44" s="47"/>
      <c r="C44" s="31"/>
      <c r="D44" s="31"/>
      <c r="E44" s="31"/>
      <c r="F44" s="98"/>
      <c r="G44" s="98"/>
      <c r="H44" s="106"/>
      <c r="I44" s="48"/>
      <c r="J44" s="48"/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7">
        <v>0</v>
      </c>
      <c r="W44" s="137">
        <v>0</v>
      </c>
      <c r="X44" s="137">
        <v>0</v>
      </c>
      <c r="Y44" s="137">
        <v>0</v>
      </c>
      <c r="Z44" s="137">
        <v>0</v>
      </c>
      <c r="AA44" s="137">
        <v>0</v>
      </c>
      <c r="AB44" s="137">
        <v>0</v>
      </c>
      <c r="AC44" s="137">
        <v>0</v>
      </c>
      <c r="AD44" s="137">
        <v>0</v>
      </c>
      <c r="AE44" s="137">
        <v>0</v>
      </c>
      <c r="AF44" s="137">
        <v>0</v>
      </c>
      <c r="AG44" s="137">
        <v>0</v>
      </c>
      <c r="AH44" s="137">
        <v>0</v>
      </c>
      <c r="AI44" s="137">
        <v>0</v>
      </c>
      <c r="AJ44" s="137">
        <v>0</v>
      </c>
      <c r="AK44" s="137">
        <v>0</v>
      </c>
      <c r="AL44" s="137">
        <v>0</v>
      </c>
      <c r="AM44" s="137">
        <v>0</v>
      </c>
      <c r="AN44" s="137">
        <v>0</v>
      </c>
      <c r="AO44" s="137">
        <v>0</v>
      </c>
      <c r="AP44" s="19"/>
      <c r="AQ44" s="67"/>
      <c r="AR44" s="19"/>
      <c r="AS44" s="20"/>
      <c r="AT44" s="20"/>
      <c r="AU44" s="20"/>
      <c r="AV44" s="20"/>
    </row>
    <row r="45" spans="1:114" s="25" customFormat="1" x14ac:dyDescent="0.2">
      <c r="A45" s="81"/>
      <c r="B45" s="42"/>
      <c r="C45" s="17"/>
      <c r="D45" s="17"/>
      <c r="E45" s="17"/>
      <c r="F45" s="99"/>
      <c r="G45" s="99"/>
      <c r="H45" s="104"/>
      <c r="I45" s="43"/>
      <c r="J45" s="43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19"/>
      <c r="AQ45" s="67"/>
      <c r="AR45" s="19"/>
      <c r="AS45" s="20"/>
      <c r="AT45" s="20"/>
      <c r="AU45" s="20"/>
      <c r="AV45" s="20"/>
    </row>
    <row r="46" spans="1:114" s="25" customFormat="1" x14ac:dyDescent="0.2">
      <c r="A46" s="81"/>
      <c r="B46" s="42"/>
      <c r="C46" s="42"/>
      <c r="D46" s="42"/>
      <c r="E46" s="42"/>
      <c r="F46" s="100"/>
      <c r="G46" s="100"/>
      <c r="H46" s="102"/>
      <c r="I46" s="59"/>
      <c r="J46" s="5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67"/>
      <c r="AR46" s="19"/>
      <c r="AS46" s="19"/>
      <c r="AT46" s="19"/>
      <c r="AU46" s="19"/>
      <c r="AV46" s="19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</row>
    <row r="47" spans="1:114" s="25" customFormat="1" x14ac:dyDescent="0.2">
      <c r="A47" s="81"/>
      <c r="B47" s="42"/>
      <c r="C47" s="42"/>
      <c r="D47" s="42"/>
      <c r="E47" s="42"/>
      <c r="F47" s="100"/>
      <c r="G47" s="100"/>
      <c r="H47" s="102"/>
      <c r="I47" s="59"/>
      <c r="J47" s="5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67"/>
      <c r="AR47" s="19"/>
      <c r="AS47" s="19"/>
      <c r="AT47" s="19"/>
      <c r="AU47" s="19"/>
      <c r="AV47" s="19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</row>
    <row r="48" spans="1:114" s="25" customFormat="1" x14ac:dyDescent="0.2">
      <c r="A48" s="81"/>
      <c r="B48" s="42"/>
      <c r="C48" s="42"/>
      <c r="D48" s="42"/>
      <c r="E48" s="42"/>
      <c r="F48" s="100"/>
      <c r="G48" s="100"/>
      <c r="H48" s="102"/>
      <c r="I48" s="59"/>
      <c r="J48" s="5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67"/>
      <c r="AR48" s="19"/>
      <c r="AS48" s="19"/>
      <c r="AT48" s="19"/>
      <c r="AU48" s="19"/>
      <c r="AV48" s="19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</row>
    <row r="49" spans="1:114" s="25" customFormat="1" x14ac:dyDescent="0.2">
      <c r="A49" s="81"/>
      <c r="B49" s="42"/>
      <c r="C49" s="44"/>
      <c r="D49" s="44"/>
      <c r="E49" s="44"/>
      <c r="F49" s="101"/>
      <c r="G49" s="101"/>
      <c r="H49" s="102"/>
      <c r="I49" s="59"/>
      <c r="J49" s="5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67"/>
      <c r="AR49" s="19"/>
      <c r="AS49" s="19"/>
      <c r="AT49" s="19"/>
      <c r="AU49" s="19"/>
      <c r="AV49" s="19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</row>
    <row r="50" spans="1:114" s="25" customFormat="1" x14ac:dyDescent="0.2">
      <c r="A50" s="81"/>
      <c r="B50" s="42"/>
      <c r="C50" s="42"/>
      <c r="D50" s="42"/>
      <c r="E50" s="42"/>
      <c r="F50" s="100"/>
      <c r="G50" s="100"/>
      <c r="H50" s="102"/>
      <c r="I50" s="59"/>
      <c r="J50" s="5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67"/>
      <c r="AR50" s="19"/>
      <c r="AS50" s="19"/>
      <c r="AT50" s="19"/>
      <c r="AU50" s="19"/>
      <c r="AV50" s="19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</row>
    <row r="51" spans="1:114" s="25" customFormat="1" x14ac:dyDescent="0.2">
      <c r="A51" s="81"/>
      <c r="B51" s="59"/>
      <c r="C51" s="46"/>
      <c r="D51" s="46"/>
      <c r="E51" s="46"/>
      <c r="F51" s="96"/>
      <c r="G51" s="96"/>
      <c r="H51" s="102"/>
      <c r="I51" s="59"/>
      <c r="J51" s="5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67"/>
      <c r="AR51" s="19"/>
      <c r="AS51" s="19"/>
      <c r="AT51" s="19"/>
      <c r="AU51" s="19"/>
      <c r="AV51" s="19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</row>
    <row r="52" spans="1:114" s="25" customFormat="1" x14ac:dyDescent="0.2">
      <c r="A52" s="81"/>
      <c r="B52" s="59"/>
      <c r="C52" s="59"/>
      <c r="D52" s="59"/>
      <c r="E52" s="59"/>
      <c r="F52" s="102"/>
      <c r="G52" s="102"/>
      <c r="H52" s="102"/>
      <c r="I52" s="59"/>
      <c r="J52" s="5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67"/>
      <c r="AR52" s="19"/>
      <c r="AS52" s="19"/>
      <c r="AT52" s="19"/>
      <c r="AU52" s="19"/>
      <c r="AV52" s="19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</row>
    <row r="53" spans="1:114" s="25" customFormat="1" x14ac:dyDescent="0.2">
      <c r="A53" s="81"/>
      <c r="B53" s="59"/>
      <c r="C53" s="59"/>
      <c r="D53" s="59"/>
      <c r="E53" s="59"/>
      <c r="F53" s="100"/>
      <c r="G53" s="100"/>
      <c r="H53" s="102"/>
      <c r="I53" s="59"/>
      <c r="J53" s="5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67"/>
      <c r="AR53" s="19"/>
      <c r="AS53" s="19"/>
      <c r="AT53" s="19"/>
      <c r="AU53" s="19"/>
      <c r="AV53" s="19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</row>
    <row r="54" spans="1:114" s="25" customFormat="1" x14ac:dyDescent="0.2">
      <c r="A54" s="81"/>
      <c r="B54" s="59"/>
      <c r="C54" s="59"/>
      <c r="D54" s="59"/>
      <c r="E54" s="59"/>
      <c r="F54" s="100"/>
      <c r="G54" s="100"/>
      <c r="H54" s="102"/>
      <c r="I54" s="59"/>
      <c r="J54" s="5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67"/>
      <c r="AR54" s="19"/>
      <c r="AS54" s="19"/>
      <c r="AT54" s="19"/>
      <c r="AU54" s="19"/>
      <c r="AV54" s="19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</row>
    <row r="55" spans="1:114" s="25" customFormat="1" x14ac:dyDescent="0.2">
      <c r="A55" s="81"/>
      <c r="B55" s="42"/>
      <c r="C55" s="42"/>
      <c r="D55" s="42"/>
      <c r="E55" s="42"/>
      <c r="F55" s="100"/>
      <c r="G55" s="100"/>
      <c r="H55" s="102"/>
      <c r="I55" s="59"/>
      <c r="J55" s="5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67"/>
      <c r="AR55" s="19"/>
      <c r="AS55" s="19"/>
      <c r="AT55" s="19"/>
      <c r="AU55" s="19"/>
      <c r="AV55" s="19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</row>
    <row r="56" spans="1:114" s="25" customFormat="1" x14ac:dyDescent="0.2">
      <c r="A56" s="81"/>
      <c r="B56" s="42"/>
      <c r="C56" s="42"/>
      <c r="D56" s="42"/>
      <c r="E56" s="42"/>
      <c r="F56" s="100"/>
      <c r="G56" s="100"/>
      <c r="H56" s="102"/>
      <c r="I56" s="59"/>
      <c r="J56" s="5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67"/>
      <c r="AR56" s="19"/>
      <c r="AS56" s="19"/>
      <c r="AT56" s="19"/>
      <c r="AU56" s="19"/>
      <c r="AV56" s="19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</row>
    <row r="57" spans="1:114" s="25" customFormat="1" x14ac:dyDescent="0.2">
      <c r="A57" s="81"/>
      <c r="B57" s="42"/>
      <c r="C57" s="42"/>
      <c r="D57" s="42"/>
      <c r="E57" s="42"/>
      <c r="F57" s="100"/>
      <c r="G57" s="100"/>
      <c r="H57" s="102"/>
      <c r="I57" s="59"/>
      <c r="J57" s="5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67"/>
      <c r="AR57" s="19"/>
      <c r="AS57" s="19"/>
      <c r="AT57" s="19"/>
      <c r="AU57" s="19"/>
      <c r="AV57" s="19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</row>
    <row r="58" spans="1:114" x14ac:dyDescent="0.2">
      <c r="A58" s="81"/>
      <c r="C58" s="42"/>
      <c r="D58" s="42"/>
      <c r="E58" s="42"/>
      <c r="F58" s="100"/>
      <c r="G58" s="100"/>
      <c r="H58" s="102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67"/>
      <c r="AR58" s="59"/>
      <c r="AS58" s="59"/>
      <c r="AT58" s="59"/>
      <c r="AU58" s="59"/>
      <c r="AV58" s="59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</row>
    <row r="59" spans="1:114" x14ac:dyDescent="0.2">
      <c r="A59" s="81"/>
      <c r="C59" s="42"/>
      <c r="D59" s="42"/>
      <c r="E59" s="42"/>
      <c r="F59" s="100"/>
      <c r="G59" s="100"/>
      <c r="H59" s="102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67"/>
      <c r="AR59" s="59"/>
      <c r="AS59" s="59"/>
      <c r="AT59" s="59"/>
      <c r="AU59" s="59"/>
      <c r="AV59" s="59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</row>
    <row r="60" spans="1:114" x14ac:dyDescent="0.2">
      <c r="A60" s="81"/>
      <c r="C60" s="42"/>
      <c r="D60" s="42"/>
      <c r="E60" s="42"/>
      <c r="F60" s="100"/>
      <c r="G60" s="100"/>
      <c r="H60" s="102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67"/>
      <c r="AR60" s="59"/>
      <c r="AS60" s="59"/>
      <c r="AT60" s="59"/>
      <c r="AU60" s="59"/>
      <c r="AV60" s="59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</row>
    <row r="61" spans="1:114" x14ac:dyDescent="0.2">
      <c r="C61" s="42"/>
      <c r="D61" s="42"/>
      <c r="E61" s="42"/>
      <c r="F61" s="100"/>
      <c r="G61" s="100"/>
      <c r="H61" s="9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67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</row>
    <row r="62" spans="1:114" x14ac:dyDescent="0.2">
      <c r="C62" s="42"/>
      <c r="D62" s="42"/>
      <c r="E62" s="42"/>
      <c r="F62" s="100"/>
      <c r="G62" s="100"/>
      <c r="H62" s="9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67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</row>
    <row r="63" spans="1:114" x14ac:dyDescent="0.2">
      <c r="C63" s="42"/>
      <c r="D63" s="42"/>
      <c r="E63" s="42"/>
      <c r="F63" s="100"/>
      <c r="G63" s="100"/>
      <c r="H63" s="9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67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</row>
    <row r="64" spans="1:114" x14ac:dyDescent="0.2">
      <c r="C64" s="42"/>
      <c r="D64" s="42"/>
      <c r="E64" s="42"/>
      <c r="F64" s="100"/>
      <c r="G64" s="100"/>
      <c r="H64" s="9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67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</row>
    <row r="65" spans="3:114" x14ac:dyDescent="0.2">
      <c r="C65" s="42"/>
      <c r="D65" s="42"/>
      <c r="E65" s="42"/>
      <c r="F65" s="100"/>
      <c r="G65" s="100"/>
      <c r="H65" s="9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67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</row>
    <row r="66" spans="3:114" x14ac:dyDescent="0.2">
      <c r="C66" s="42"/>
      <c r="D66" s="42"/>
      <c r="E66" s="42"/>
      <c r="F66" s="100"/>
      <c r="G66" s="100"/>
      <c r="H66" s="9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67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</row>
    <row r="67" spans="3:114" x14ac:dyDescent="0.2">
      <c r="C67" s="42"/>
      <c r="D67" s="42"/>
      <c r="E67" s="42"/>
      <c r="F67" s="100"/>
      <c r="G67" s="100"/>
      <c r="H67" s="9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6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</row>
    <row r="68" spans="3:114" x14ac:dyDescent="0.2">
      <c r="C68" s="42"/>
      <c r="D68" s="42"/>
      <c r="E68" s="42"/>
      <c r="F68" s="100"/>
      <c r="G68" s="100"/>
      <c r="H68" s="9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67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</row>
    <row r="69" spans="3:114" x14ac:dyDescent="0.2">
      <c r="H69" s="9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67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</row>
    <row r="70" spans="3:114" x14ac:dyDescent="0.2">
      <c r="H70" s="9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67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</row>
    <row r="71" spans="3:114" x14ac:dyDescent="0.2">
      <c r="H71" s="9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67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</row>
    <row r="72" spans="3:114" x14ac:dyDescent="0.2">
      <c r="H72" s="9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67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</row>
    <row r="73" spans="3:114" x14ac:dyDescent="0.2">
      <c r="H73" s="9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67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</row>
    <row r="74" spans="3:114" x14ac:dyDescent="0.2">
      <c r="H74" s="9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67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</row>
    <row r="75" spans="3:114" x14ac:dyDescent="0.2">
      <c r="H75" s="9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67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</row>
    <row r="76" spans="3:114" x14ac:dyDescent="0.2">
      <c r="H76" s="9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67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</row>
    <row r="77" spans="3:114" x14ac:dyDescent="0.2">
      <c r="H77" s="9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67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</row>
    <row r="78" spans="3:114" x14ac:dyDescent="0.2">
      <c r="H78" s="9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67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</row>
    <row r="79" spans="3:114" x14ac:dyDescent="0.2">
      <c r="H79" s="9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67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</row>
    <row r="80" spans="3:114" x14ac:dyDescent="0.2">
      <c r="H80" s="9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67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</row>
    <row r="81" spans="8:114" x14ac:dyDescent="0.2">
      <c r="H81" s="9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67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</row>
    <row r="82" spans="8:114" x14ac:dyDescent="0.2">
      <c r="H82" s="9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67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</row>
    <row r="83" spans="8:114" x14ac:dyDescent="0.2">
      <c r="H83" s="9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67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</row>
    <row r="84" spans="8:114" x14ac:dyDescent="0.2">
      <c r="H84" s="9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67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</row>
    <row r="85" spans="8:114" x14ac:dyDescent="0.2">
      <c r="H85" s="9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67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</row>
    <row r="86" spans="8:114" x14ac:dyDescent="0.2">
      <c r="H86" s="9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67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</row>
    <row r="87" spans="8:114" x14ac:dyDescent="0.2">
      <c r="H87" s="9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67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</row>
    <row r="88" spans="8:114" x14ac:dyDescent="0.2">
      <c r="H88" s="9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67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</row>
    <row r="89" spans="8:114" x14ac:dyDescent="0.2">
      <c r="H89" s="9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67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</row>
    <row r="90" spans="8:114" x14ac:dyDescent="0.2">
      <c r="H90" s="9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67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</row>
    <row r="91" spans="8:114" x14ac:dyDescent="0.2">
      <c r="H91" s="9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67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</row>
    <row r="92" spans="8:114" x14ac:dyDescent="0.2">
      <c r="H92" s="9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67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</row>
    <row r="93" spans="8:114" x14ac:dyDescent="0.2">
      <c r="H93" s="9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67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</row>
    <row r="94" spans="8:114" x14ac:dyDescent="0.2">
      <c r="H94" s="9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67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</row>
    <row r="95" spans="8:114" x14ac:dyDescent="0.2">
      <c r="H95" s="9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67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</row>
    <row r="96" spans="8:114" x14ac:dyDescent="0.2">
      <c r="H96" s="9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67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</row>
    <row r="97" spans="8:114" x14ac:dyDescent="0.2">
      <c r="H97" s="9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67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</row>
    <row r="98" spans="8:114" x14ac:dyDescent="0.2">
      <c r="H98" s="9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67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</row>
    <row r="99" spans="8:114" x14ac:dyDescent="0.2">
      <c r="H99" s="9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67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</row>
    <row r="100" spans="8:114" x14ac:dyDescent="0.2">
      <c r="H100" s="9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67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</row>
    <row r="101" spans="8:114" x14ac:dyDescent="0.2">
      <c r="H101" s="9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67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</row>
    <row r="102" spans="8:114" x14ac:dyDescent="0.2">
      <c r="H102" s="9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67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</row>
    <row r="103" spans="8:114" x14ac:dyDescent="0.2">
      <c r="H103" s="9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67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</row>
    <row r="104" spans="8:114" x14ac:dyDescent="0.2">
      <c r="H104" s="9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67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</row>
    <row r="105" spans="8:114" x14ac:dyDescent="0.2">
      <c r="H105" s="9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67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</row>
    <row r="106" spans="8:114" x14ac:dyDescent="0.2">
      <c r="H106" s="9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67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</row>
    <row r="107" spans="8:114" x14ac:dyDescent="0.2">
      <c r="H107" s="9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67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</row>
    <row r="108" spans="8:114" x14ac:dyDescent="0.2">
      <c r="H108" s="9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67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</row>
    <row r="109" spans="8:114" x14ac:dyDescent="0.2">
      <c r="H109" s="9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67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</row>
    <row r="110" spans="8:114" x14ac:dyDescent="0.2">
      <c r="H110" s="9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67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</row>
    <row r="111" spans="8:114" x14ac:dyDescent="0.2">
      <c r="H111" s="9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67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</row>
    <row r="112" spans="8:114" x14ac:dyDescent="0.2">
      <c r="H112" s="9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67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</row>
    <row r="113" spans="8:114" x14ac:dyDescent="0.2">
      <c r="H113" s="9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67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</row>
    <row r="114" spans="8:114" x14ac:dyDescent="0.2">
      <c r="H114" s="9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67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</row>
    <row r="115" spans="8:114" x14ac:dyDescent="0.2">
      <c r="H115" s="9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67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</row>
    <row r="116" spans="8:114" x14ac:dyDescent="0.2">
      <c r="H116" s="9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67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</row>
  </sheetData>
  <mergeCells count="11">
    <mergeCell ref="A38:H38"/>
    <mergeCell ref="A1:AV1"/>
    <mergeCell ref="Y2:AC2"/>
    <mergeCell ref="A4:B4"/>
    <mergeCell ref="AS4:AT4"/>
    <mergeCell ref="AU4:AV4"/>
    <mergeCell ref="A13:B13"/>
    <mergeCell ref="A22:B22"/>
    <mergeCell ref="A27:H27"/>
    <mergeCell ref="A29:H29"/>
    <mergeCell ref="A32:B32"/>
  </mergeCells>
  <printOptions horizontalCentered="1" verticalCentered="1"/>
  <pageMargins left="0.31" right="0.26" top="1" bottom="1" header="0.5" footer="0.5"/>
  <pageSetup paperSize="9" scale="42" orientation="landscape" r:id="rId1"/>
  <headerFooter alignWithMargins="0">
    <oddHeader>&amp;L&amp;"Arial Narrow,обычный"&amp;11&amp;K0070C0&amp;G
&amp;"Arial Narrow,полужирный"Импульс для эффективных продаж в отеле! &amp;"Arial Narrow,обычный"&amp;K000000
&amp;C&amp;"Arial Nova Cond,полужирный"&amp;16&amp;K0070C0ГРУППОВОЙ ПРОГНОЗ &amp;"Arial,обычный"&amp;10&amp;K000000
&amp;R&amp;K0070C0&amp;D,&amp;T</oddHeader>
    <oddFooter>&amp;L&amp;"Arial Nova Cond,обычный"&amp;K0070C0www.impulsehospitality.ru
Teл. +7 499 577 0449&amp;C&amp;"Arial Nova Cond,обычный"&amp;K0070C0© IMPULSE HOSPITALITY 2012-2021. 
Все права защищены&amp;R&amp;"Arial Nova Cond,обычный"&amp;K0070C0&amp;F,  
стр.&amp;P из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CF4CC-1790-4823-B132-A44207AD3748}">
  <sheetPr>
    <pageSetUpPr fitToPage="1"/>
  </sheetPr>
  <dimension ref="A1:DJ116"/>
  <sheetViews>
    <sheetView view="pageLayout" zoomScaleNormal="100" zoomScaleSheetLayoutView="80" workbookViewId="0">
      <selection activeCell="A2" sqref="A2"/>
    </sheetView>
  </sheetViews>
  <sheetFormatPr defaultRowHeight="12.75" x14ac:dyDescent="0.2"/>
  <cols>
    <col min="1" max="1" width="5.7109375" style="80" customWidth="1"/>
    <col min="2" max="2" width="27.28515625" style="41" customWidth="1"/>
    <col min="3" max="3" width="5.85546875" style="41" bestFit="1" customWidth="1"/>
    <col min="4" max="5" width="5.5703125" style="41" customWidth="1"/>
    <col min="6" max="6" width="9.28515625" style="101" bestFit="1" customWidth="1"/>
    <col min="7" max="7" width="11.28515625" style="101" bestFit="1" customWidth="1"/>
    <col min="8" max="8" width="11.5703125" style="101" bestFit="1" customWidth="1"/>
    <col min="9" max="11" width="6.28515625" style="41" customWidth="1"/>
    <col min="12" max="40" width="5.7109375" style="41" customWidth="1"/>
    <col min="41" max="41" width="5.7109375" style="41" hidden="1" customWidth="1"/>
    <col min="42" max="42" width="9.5703125" style="41" bestFit="1" customWidth="1"/>
    <col min="43" max="43" width="19.85546875" style="61" bestFit="1" customWidth="1"/>
    <col min="44" max="44" width="9.85546875" style="41" customWidth="1"/>
    <col min="45" max="45" width="5.7109375" style="41" bestFit="1" customWidth="1"/>
    <col min="46" max="46" width="7.42578125" style="41" bestFit="1" customWidth="1"/>
    <col min="47" max="47" width="5.7109375" style="41" bestFit="1" customWidth="1"/>
    <col min="48" max="48" width="7.42578125" style="41" bestFit="1" customWidth="1"/>
    <col min="49" max="16384" width="9.140625" style="41"/>
  </cols>
  <sheetData>
    <row r="1" spans="1:50" s="25" customFormat="1" ht="20.25" x14ac:dyDescent="0.3">
      <c r="A1" s="191" t="s">
        <v>42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</row>
    <row r="2" spans="1:50" s="25" customFormat="1" ht="21" thickBot="1" x14ac:dyDescent="0.35">
      <c r="A2" s="75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Y2" s="200"/>
      <c r="Z2" s="200"/>
      <c r="AA2" s="200"/>
      <c r="AB2" s="200"/>
      <c r="AC2" s="200"/>
      <c r="AP2" s="26"/>
      <c r="AQ2" s="67"/>
    </row>
    <row r="3" spans="1:50" s="25" customFormat="1" ht="18" customHeight="1" x14ac:dyDescent="0.2">
      <c r="A3" s="33" t="s">
        <v>19</v>
      </c>
      <c r="B3" s="34" t="s">
        <v>11</v>
      </c>
      <c r="C3" s="35" t="s">
        <v>8</v>
      </c>
      <c r="D3" s="35" t="s">
        <v>9</v>
      </c>
      <c r="E3" s="35" t="s">
        <v>10</v>
      </c>
      <c r="F3" s="154" t="s">
        <v>20</v>
      </c>
      <c r="G3" s="35" t="s">
        <v>6</v>
      </c>
      <c r="H3" s="35" t="s">
        <v>21</v>
      </c>
      <c r="I3" s="35" t="s">
        <v>22</v>
      </c>
      <c r="J3" s="35" t="s">
        <v>23</v>
      </c>
      <c r="K3" s="149">
        <f>WEEKDAY(K4,2)</f>
        <v>5</v>
      </c>
      <c r="L3" s="149">
        <f t="shared" ref="L3:AO3" si="0">WEEKDAY(L4,2)</f>
        <v>6</v>
      </c>
      <c r="M3" s="149">
        <f t="shared" si="0"/>
        <v>7</v>
      </c>
      <c r="N3" s="149">
        <f t="shared" si="0"/>
        <v>1</v>
      </c>
      <c r="O3" s="149">
        <f t="shared" si="0"/>
        <v>2</v>
      </c>
      <c r="P3" s="149">
        <f t="shared" si="0"/>
        <v>3</v>
      </c>
      <c r="Q3" s="149">
        <f t="shared" si="0"/>
        <v>4</v>
      </c>
      <c r="R3" s="149">
        <f t="shared" si="0"/>
        <v>5</v>
      </c>
      <c r="S3" s="149">
        <f t="shared" si="0"/>
        <v>6</v>
      </c>
      <c r="T3" s="149">
        <f t="shared" si="0"/>
        <v>7</v>
      </c>
      <c r="U3" s="149">
        <f t="shared" si="0"/>
        <v>1</v>
      </c>
      <c r="V3" s="149">
        <f t="shared" si="0"/>
        <v>2</v>
      </c>
      <c r="W3" s="149">
        <f t="shared" si="0"/>
        <v>3</v>
      </c>
      <c r="X3" s="149">
        <f t="shared" si="0"/>
        <v>4</v>
      </c>
      <c r="Y3" s="149">
        <f t="shared" si="0"/>
        <v>5</v>
      </c>
      <c r="Z3" s="149">
        <f t="shared" si="0"/>
        <v>6</v>
      </c>
      <c r="AA3" s="149">
        <f t="shared" si="0"/>
        <v>7</v>
      </c>
      <c r="AB3" s="149">
        <f t="shared" si="0"/>
        <v>1</v>
      </c>
      <c r="AC3" s="149">
        <f t="shared" si="0"/>
        <v>2</v>
      </c>
      <c r="AD3" s="149">
        <f t="shared" si="0"/>
        <v>3</v>
      </c>
      <c r="AE3" s="149">
        <f t="shared" si="0"/>
        <v>4</v>
      </c>
      <c r="AF3" s="149">
        <f t="shared" si="0"/>
        <v>5</v>
      </c>
      <c r="AG3" s="149">
        <f t="shared" si="0"/>
        <v>6</v>
      </c>
      <c r="AH3" s="149">
        <f t="shared" si="0"/>
        <v>7</v>
      </c>
      <c r="AI3" s="149">
        <f t="shared" si="0"/>
        <v>1</v>
      </c>
      <c r="AJ3" s="149">
        <f t="shared" si="0"/>
        <v>2</v>
      </c>
      <c r="AK3" s="149">
        <f t="shared" si="0"/>
        <v>3</v>
      </c>
      <c r="AL3" s="149">
        <f t="shared" si="0"/>
        <v>4</v>
      </c>
      <c r="AM3" s="149">
        <f t="shared" si="0"/>
        <v>5</v>
      </c>
      <c r="AN3" s="149">
        <f t="shared" si="0"/>
        <v>6</v>
      </c>
      <c r="AO3" s="149">
        <f t="shared" si="0"/>
        <v>6</v>
      </c>
      <c r="AP3" s="156" t="s">
        <v>24</v>
      </c>
      <c r="AQ3" s="157" t="s">
        <v>32</v>
      </c>
      <c r="AR3" s="138" t="s">
        <v>31</v>
      </c>
      <c r="AS3" s="5" t="s">
        <v>27</v>
      </c>
      <c r="AT3" s="5" t="s">
        <v>28</v>
      </c>
      <c r="AU3" s="5" t="s">
        <v>27</v>
      </c>
      <c r="AV3" s="5" t="s">
        <v>28</v>
      </c>
      <c r="AW3" s="4" t="s">
        <v>29</v>
      </c>
      <c r="AX3" s="4" t="s">
        <v>30</v>
      </c>
    </row>
    <row r="4" spans="1:50" s="25" customFormat="1" ht="18" customHeight="1" x14ac:dyDescent="0.2">
      <c r="A4" s="193" t="s">
        <v>12</v>
      </c>
      <c r="B4" s="194"/>
      <c r="C4" s="6"/>
      <c r="D4" s="6"/>
      <c r="E4" s="6"/>
      <c r="F4" s="6"/>
      <c r="G4" s="6"/>
      <c r="H4" s="7"/>
      <c r="I4" s="7"/>
      <c r="J4" s="7"/>
      <c r="K4" s="203">
        <f>Мар!AO4+1</f>
        <v>44652</v>
      </c>
      <c r="L4" s="155">
        <f>K4+1</f>
        <v>44653</v>
      </c>
      <c r="M4" s="155">
        <f t="shared" ref="M4:AN4" si="1">L4+1</f>
        <v>44654</v>
      </c>
      <c r="N4" s="155">
        <f t="shared" si="1"/>
        <v>44655</v>
      </c>
      <c r="O4" s="155">
        <f t="shared" si="1"/>
        <v>44656</v>
      </c>
      <c r="P4" s="155">
        <f t="shared" si="1"/>
        <v>44657</v>
      </c>
      <c r="Q4" s="155">
        <f t="shared" si="1"/>
        <v>44658</v>
      </c>
      <c r="R4" s="155">
        <f t="shared" si="1"/>
        <v>44659</v>
      </c>
      <c r="S4" s="155">
        <f t="shared" si="1"/>
        <v>44660</v>
      </c>
      <c r="T4" s="155">
        <f t="shared" si="1"/>
        <v>44661</v>
      </c>
      <c r="U4" s="155">
        <f t="shared" si="1"/>
        <v>44662</v>
      </c>
      <c r="V4" s="155">
        <f t="shared" si="1"/>
        <v>44663</v>
      </c>
      <c r="W4" s="155">
        <f t="shared" si="1"/>
        <v>44664</v>
      </c>
      <c r="X4" s="155">
        <f t="shared" si="1"/>
        <v>44665</v>
      </c>
      <c r="Y4" s="155">
        <f t="shared" si="1"/>
        <v>44666</v>
      </c>
      <c r="Z4" s="155">
        <f t="shared" si="1"/>
        <v>44667</v>
      </c>
      <c r="AA4" s="155">
        <f t="shared" si="1"/>
        <v>44668</v>
      </c>
      <c r="AB4" s="155">
        <f t="shared" si="1"/>
        <v>44669</v>
      </c>
      <c r="AC4" s="155">
        <f t="shared" si="1"/>
        <v>44670</v>
      </c>
      <c r="AD4" s="155">
        <f t="shared" si="1"/>
        <v>44671</v>
      </c>
      <c r="AE4" s="155">
        <f t="shared" si="1"/>
        <v>44672</v>
      </c>
      <c r="AF4" s="155">
        <f t="shared" si="1"/>
        <v>44673</v>
      </c>
      <c r="AG4" s="155">
        <f t="shared" si="1"/>
        <v>44674</v>
      </c>
      <c r="AH4" s="155">
        <f t="shared" si="1"/>
        <v>44675</v>
      </c>
      <c r="AI4" s="155">
        <f t="shared" si="1"/>
        <v>44676</v>
      </c>
      <c r="AJ4" s="155">
        <f t="shared" si="1"/>
        <v>44677</v>
      </c>
      <c r="AK4" s="155">
        <f t="shared" si="1"/>
        <v>44678</v>
      </c>
      <c r="AL4" s="155">
        <f t="shared" si="1"/>
        <v>44679</v>
      </c>
      <c r="AM4" s="155">
        <f t="shared" si="1"/>
        <v>44680</v>
      </c>
      <c r="AN4" s="155">
        <f t="shared" si="1"/>
        <v>44681</v>
      </c>
      <c r="AO4" s="155"/>
      <c r="AP4" s="8"/>
      <c r="AQ4" s="61"/>
      <c r="AR4" s="18"/>
      <c r="AS4" s="201" t="s">
        <v>25</v>
      </c>
      <c r="AT4" s="202"/>
      <c r="AU4" s="201" t="s">
        <v>26</v>
      </c>
      <c r="AV4" s="202"/>
    </row>
    <row r="5" spans="1:50" s="53" customFormat="1" ht="18" customHeight="1" x14ac:dyDescent="0.2">
      <c r="A5" s="130"/>
      <c r="B5" s="128"/>
      <c r="C5" s="125"/>
      <c r="D5" s="125"/>
      <c r="E5" s="125"/>
      <c r="F5" s="108"/>
      <c r="G5" s="108"/>
      <c r="H5" s="136"/>
      <c r="I5" s="136"/>
      <c r="J5" s="136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39">
        <f>SUM(K5:AO5)</f>
        <v>0</v>
      </c>
      <c r="AQ5" s="141">
        <f>AP5*H5</f>
        <v>0</v>
      </c>
      <c r="AR5" s="54"/>
      <c r="AS5" s="30">
        <v>0</v>
      </c>
      <c r="AT5" s="139">
        <v>0</v>
      </c>
      <c r="AU5" s="68">
        <f t="shared" ref="AU5:AV9" si="2">+AP5-AS5</f>
        <v>0</v>
      </c>
      <c r="AV5" s="139">
        <f t="shared" si="2"/>
        <v>0</v>
      </c>
    </row>
    <row r="6" spans="1:50" s="53" customFormat="1" ht="18" customHeight="1" x14ac:dyDescent="0.2">
      <c r="A6" s="130"/>
      <c r="B6" s="128"/>
      <c r="C6" s="125"/>
      <c r="D6" s="125"/>
      <c r="E6" s="125"/>
      <c r="F6" s="108"/>
      <c r="G6" s="108"/>
      <c r="H6" s="136"/>
      <c r="I6" s="136"/>
      <c r="J6" s="136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91">
        <f>SUM(K6:AO6)</f>
        <v>0</v>
      </c>
      <c r="AQ6" s="141">
        <f>AP6*H6</f>
        <v>0</v>
      </c>
      <c r="AR6" s="54"/>
      <c r="AS6" s="30">
        <v>0</v>
      </c>
      <c r="AT6" s="139">
        <v>0</v>
      </c>
      <c r="AU6" s="68">
        <f t="shared" si="2"/>
        <v>0</v>
      </c>
      <c r="AV6" s="139">
        <f t="shared" si="2"/>
        <v>0</v>
      </c>
    </row>
    <row r="7" spans="1:50" s="53" customFormat="1" ht="18" customHeight="1" x14ac:dyDescent="0.2">
      <c r="A7" s="130"/>
      <c r="B7" s="128"/>
      <c r="C7" s="125"/>
      <c r="D7" s="125"/>
      <c r="E7" s="125"/>
      <c r="F7" s="108"/>
      <c r="G7" s="108"/>
      <c r="H7" s="136"/>
      <c r="I7" s="136"/>
      <c r="J7" s="136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39">
        <f>SUM(K7:AO7)</f>
        <v>0</v>
      </c>
      <c r="AQ7" s="141">
        <f>AP7*H7</f>
        <v>0</v>
      </c>
      <c r="AR7" s="54"/>
      <c r="AS7" s="30">
        <v>0</v>
      </c>
      <c r="AT7" s="139">
        <v>0</v>
      </c>
      <c r="AU7" s="68">
        <f t="shared" si="2"/>
        <v>0</v>
      </c>
      <c r="AV7" s="139">
        <f t="shared" si="2"/>
        <v>0</v>
      </c>
    </row>
    <row r="8" spans="1:50" s="53" customFormat="1" ht="18" customHeight="1" x14ac:dyDescent="0.2">
      <c r="A8" s="126"/>
      <c r="B8" s="128"/>
      <c r="C8" s="125"/>
      <c r="D8" s="125"/>
      <c r="E8" s="125"/>
      <c r="F8" s="108"/>
      <c r="G8" s="108"/>
      <c r="H8" s="136"/>
      <c r="I8" s="136"/>
      <c r="J8" s="136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93">
        <f>SUM(J8:AO8)</f>
        <v>0</v>
      </c>
      <c r="AQ8" s="141">
        <f>AP8*H8</f>
        <v>0</v>
      </c>
      <c r="AR8" s="54"/>
      <c r="AS8" s="30">
        <v>0</v>
      </c>
      <c r="AT8" s="139">
        <v>0</v>
      </c>
      <c r="AU8" s="68">
        <f t="shared" si="2"/>
        <v>0</v>
      </c>
      <c r="AV8" s="139">
        <f t="shared" si="2"/>
        <v>0</v>
      </c>
    </row>
    <row r="9" spans="1:50" s="53" customFormat="1" ht="18" customHeight="1" x14ac:dyDescent="0.2">
      <c r="A9" s="126"/>
      <c r="B9" s="128"/>
      <c r="C9" s="125"/>
      <c r="D9" s="125"/>
      <c r="E9" s="125"/>
      <c r="F9" s="108"/>
      <c r="G9" s="108"/>
      <c r="H9" s="136"/>
      <c r="I9" s="136"/>
      <c r="J9" s="136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93">
        <f>SUM(J9:AO9)</f>
        <v>0</v>
      </c>
      <c r="AQ9" s="141">
        <f>AP9*H9</f>
        <v>0</v>
      </c>
      <c r="AR9" s="54"/>
      <c r="AS9" s="30">
        <v>0</v>
      </c>
      <c r="AT9" s="139">
        <v>0</v>
      </c>
      <c r="AU9" s="68">
        <f t="shared" si="2"/>
        <v>0</v>
      </c>
      <c r="AV9" s="139">
        <f t="shared" si="2"/>
        <v>0</v>
      </c>
    </row>
    <row r="10" spans="1:50" s="66" customFormat="1" ht="18" customHeight="1" thickBot="1" x14ac:dyDescent="0.25">
      <c r="A10" s="153" t="s">
        <v>18</v>
      </c>
      <c r="B10" s="63"/>
      <c r="C10" s="111"/>
      <c r="D10" s="111"/>
      <c r="E10" s="111"/>
      <c r="F10" s="111"/>
      <c r="G10" s="111"/>
      <c r="H10" s="112"/>
      <c r="I10" s="113"/>
      <c r="J10" s="113"/>
      <c r="K10" s="143">
        <f t="shared" ref="K10:AQ10" si="3">SUM(K5:K9)</f>
        <v>0</v>
      </c>
      <c r="L10" s="143">
        <f t="shared" si="3"/>
        <v>0</v>
      </c>
      <c r="M10" s="143">
        <f t="shared" si="3"/>
        <v>0</v>
      </c>
      <c r="N10" s="143">
        <f t="shared" si="3"/>
        <v>0</v>
      </c>
      <c r="O10" s="143">
        <f t="shared" si="3"/>
        <v>0</v>
      </c>
      <c r="P10" s="143">
        <f t="shared" si="3"/>
        <v>0</v>
      </c>
      <c r="Q10" s="143">
        <f t="shared" si="3"/>
        <v>0</v>
      </c>
      <c r="R10" s="143">
        <f t="shared" si="3"/>
        <v>0</v>
      </c>
      <c r="S10" s="143">
        <f t="shared" si="3"/>
        <v>0</v>
      </c>
      <c r="T10" s="143">
        <f t="shared" si="3"/>
        <v>0</v>
      </c>
      <c r="U10" s="143">
        <f t="shared" si="3"/>
        <v>0</v>
      </c>
      <c r="V10" s="143">
        <f t="shared" si="3"/>
        <v>0</v>
      </c>
      <c r="W10" s="143">
        <f t="shared" si="3"/>
        <v>0</v>
      </c>
      <c r="X10" s="143">
        <f t="shared" si="3"/>
        <v>0</v>
      </c>
      <c r="Y10" s="143">
        <f t="shared" si="3"/>
        <v>0</v>
      </c>
      <c r="Z10" s="143">
        <f t="shared" si="3"/>
        <v>0</v>
      </c>
      <c r="AA10" s="143">
        <f t="shared" si="3"/>
        <v>0</v>
      </c>
      <c r="AB10" s="143">
        <f t="shared" si="3"/>
        <v>0</v>
      </c>
      <c r="AC10" s="143">
        <f t="shared" si="3"/>
        <v>0</v>
      </c>
      <c r="AD10" s="143">
        <f t="shared" si="3"/>
        <v>0</v>
      </c>
      <c r="AE10" s="143">
        <f t="shared" si="3"/>
        <v>0</v>
      </c>
      <c r="AF10" s="143">
        <f t="shared" si="3"/>
        <v>0</v>
      </c>
      <c r="AG10" s="143">
        <f t="shared" si="3"/>
        <v>0</v>
      </c>
      <c r="AH10" s="143">
        <f t="shared" si="3"/>
        <v>0</v>
      </c>
      <c r="AI10" s="143">
        <f t="shared" si="3"/>
        <v>0</v>
      </c>
      <c r="AJ10" s="143">
        <f t="shared" si="3"/>
        <v>0</v>
      </c>
      <c r="AK10" s="143">
        <f t="shared" si="3"/>
        <v>0</v>
      </c>
      <c r="AL10" s="143">
        <f t="shared" si="3"/>
        <v>0</v>
      </c>
      <c r="AM10" s="143">
        <f t="shared" si="3"/>
        <v>0</v>
      </c>
      <c r="AN10" s="143">
        <f t="shared" si="3"/>
        <v>0</v>
      </c>
      <c r="AO10" s="143">
        <f t="shared" si="3"/>
        <v>0</v>
      </c>
      <c r="AP10" s="64">
        <f t="shared" si="3"/>
        <v>0</v>
      </c>
      <c r="AQ10" s="142">
        <f t="shared" si="3"/>
        <v>0</v>
      </c>
      <c r="AR10" s="142" t="e">
        <f>AQ10/AP10</f>
        <v>#DIV/0!</v>
      </c>
      <c r="AS10" s="65">
        <f>SUM(AS5:AS9)</f>
        <v>0</v>
      </c>
      <c r="AT10" s="140">
        <f>SUM(AT5:AT9)</f>
        <v>0</v>
      </c>
      <c r="AU10" s="69">
        <f>SUM(AU5:AU9)</f>
        <v>0</v>
      </c>
      <c r="AV10" s="140">
        <f>SUM(AV5:AV9)</f>
        <v>0</v>
      </c>
    </row>
    <row r="11" spans="1:50" s="25" customFormat="1" ht="18" customHeight="1" thickBot="1" x14ac:dyDescent="0.25">
      <c r="A11" s="167"/>
      <c r="B11" s="168"/>
      <c r="C11" s="169"/>
      <c r="D11" s="169"/>
      <c r="E11" s="170"/>
      <c r="F11" s="170"/>
      <c r="G11" s="170"/>
      <c r="H11" s="171"/>
      <c r="I11" s="171"/>
      <c r="J11" s="171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3"/>
      <c r="AR11" s="36"/>
      <c r="AS11" s="11"/>
      <c r="AT11" s="67"/>
      <c r="AU11" s="13"/>
      <c r="AV11" s="12"/>
    </row>
    <row r="12" spans="1:50" s="25" customFormat="1" ht="18" customHeight="1" x14ac:dyDescent="0.2">
      <c r="A12" s="95" t="str">
        <f>A3</f>
        <v>Код</v>
      </c>
      <c r="B12" s="15" t="str">
        <f>B3</f>
        <v>Название группы</v>
      </c>
      <c r="C12" s="14" t="s">
        <v>8</v>
      </c>
      <c r="D12" s="14" t="s">
        <v>9</v>
      </c>
      <c r="E12" s="14" t="s">
        <v>10</v>
      </c>
      <c r="F12" s="14" t="s">
        <v>7</v>
      </c>
      <c r="G12" s="14" t="s">
        <v>3</v>
      </c>
      <c r="H12" s="14" t="str">
        <f>H3</f>
        <v>Цена</v>
      </c>
      <c r="I12" s="14" t="str">
        <f>I3</f>
        <v>Рабочие дни</v>
      </c>
      <c r="J12" s="14" t="str">
        <f>J3</f>
        <v>Выходные</v>
      </c>
      <c r="K12" s="165">
        <f>K3</f>
        <v>5</v>
      </c>
      <c r="L12" s="165">
        <f t="shared" ref="L12:AO13" si="4">L3</f>
        <v>6</v>
      </c>
      <c r="M12" s="165">
        <f t="shared" si="4"/>
        <v>7</v>
      </c>
      <c r="N12" s="165">
        <f t="shared" si="4"/>
        <v>1</v>
      </c>
      <c r="O12" s="165">
        <f t="shared" si="4"/>
        <v>2</v>
      </c>
      <c r="P12" s="165">
        <f t="shared" si="4"/>
        <v>3</v>
      </c>
      <c r="Q12" s="165">
        <f t="shared" si="4"/>
        <v>4</v>
      </c>
      <c r="R12" s="165">
        <f t="shared" si="4"/>
        <v>5</v>
      </c>
      <c r="S12" s="165">
        <f t="shared" si="4"/>
        <v>6</v>
      </c>
      <c r="T12" s="165">
        <f t="shared" si="4"/>
        <v>7</v>
      </c>
      <c r="U12" s="165">
        <f t="shared" si="4"/>
        <v>1</v>
      </c>
      <c r="V12" s="165">
        <f t="shared" si="4"/>
        <v>2</v>
      </c>
      <c r="W12" s="165">
        <f t="shared" si="4"/>
        <v>3</v>
      </c>
      <c r="X12" s="165">
        <f t="shared" si="4"/>
        <v>4</v>
      </c>
      <c r="Y12" s="165">
        <f t="shared" si="4"/>
        <v>5</v>
      </c>
      <c r="Z12" s="165">
        <f t="shared" si="4"/>
        <v>6</v>
      </c>
      <c r="AA12" s="165">
        <f t="shared" si="4"/>
        <v>7</v>
      </c>
      <c r="AB12" s="165">
        <f t="shared" si="4"/>
        <v>1</v>
      </c>
      <c r="AC12" s="165">
        <f t="shared" si="4"/>
        <v>2</v>
      </c>
      <c r="AD12" s="165">
        <f t="shared" si="4"/>
        <v>3</v>
      </c>
      <c r="AE12" s="165">
        <f t="shared" si="4"/>
        <v>4</v>
      </c>
      <c r="AF12" s="165">
        <f t="shared" si="4"/>
        <v>5</v>
      </c>
      <c r="AG12" s="165">
        <f t="shared" si="4"/>
        <v>6</v>
      </c>
      <c r="AH12" s="165">
        <f t="shared" si="4"/>
        <v>7</v>
      </c>
      <c r="AI12" s="165">
        <f t="shared" si="4"/>
        <v>1</v>
      </c>
      <c r="AJ12" s="165">
        <f t="shared" si="4"/>
        <v>2</v>
      </c>
      <c r="AK12" s="165">
        <f t="shared" si="4"/>
        <v>3</v>
      </c>
      <c r="AL12" s="165">
        <f t="shared" si="4"/>
        <v>4</v>
      </c>
      <c r="AM12" s="165">
        <f t="shared" si="4"/>
        <v>5</v>
      </c>
      <c r="AN12" s="165">
        <f t="shared" si="4"/>
        <v>6</v>
      </c>
      <c r="AO12" s="165">
        <f t="shared" si="4"/>
        <v>6</v>
      </c>
      <c r="AP12" s="158" t="str">
        <f>AP3</f>
        <v>Всего комнат  в блоке</v>
      </c>
      <c r="AQ12" s="166" t="str">
        <f>AQ3</f>
        <v>Выручка</v>
      </c>
      <c r="AR12" s="58"/>
      <c r="AS12" s="11"/>
      <c r="AT12" s="67"/>
      <c r="AU12" s="13"/>
      <c r="AV12" s="67"/>
    </row>
    <row r="13" spans="1:50" s="25" customFormat="1" ht="18" customHeight="1" x14ac:dyDescent="0.2">
      <c r="A13" s="193" t="s">
        <v>14</v>
      </c>
      <c r="B13" s="194"/>
      <c r="C13" s="114"/>
      <c r="D13" s="114"/>
      <c r="E13" s="114"/>
      <c r="F13" s="114"/>
      <c r="G13" s="114"/>
      <c r="H13" s="115"/>
      <c r="I13" s="115"/>
      <c r="J13" s="115"/>
      <c r="K13" s="155">
        <f>K4</f>
        <v>44652</v>
      </c>
      <c r="L13" s="155">
        <f t="shared" si="4"/>
        <v>44653</v>
      </c>
      <c r="M13" s="155">
        <f t="shared" si="4"/>
        <v>44654</v>
      </c>
      <c r="N13" s="155">
        <f t="shared" si="4"/>
        <v>44655</v>
      </c>
      <c r="O13" s="155">
        <f t="shared" si="4"/>
        <v>44656</v>
      </c>
      <c r="P13" s="155">
        <f t="shared" si="4"/>
        <v>44657</v>
      </c>
      <c r="Q13" s="155">
        <f t="shared" si="4"/>
        <v>44658</v>
      </c>
      <c r="R13" s="155">
        <f t="shared" si="4"/>
        <v>44659</v>
      </c>
      <c r="S13" s="155">
        <f t="shared" si="4"/>
        <v>44660</v>
      </c>
      <c r="T13" s="155">
        <f t="shared" si="4"/>
        <v>44661</v>
      </c>
      <c r="U13" s="155">
        <f t="shared" si="4"/>
        <v>44662</v>
      </c>
      <c r="V13" s="155">
        <f t="shared" si="4"/>
        <v>44663</v>
      </c>
      <c r="W13" s="155">
        <f t="shared" si="4"/>
        <v>44664</v>
      </c>
      <c r="X13" s="155">
        <f t="shared" si="4"/>
        <v>44665</v>
      </c>
      <c r="Y13" s="155">
        <f t="shared" si="4"/>
        <v>44666</v>
      </c>
      <c r="Z13" s="155">
        <f t="shared" si="4"/>
        <v>44667</v>
      </c>
      <c r="AA13" s="155">
        <f t="shared" si="4"/>
        <v>44668</v>
      </c>
      <c r="AB13" s="155">
        <f t="shared" si="4"/>
        <v>44669</v>
      </c>
      <c r="AC13" s="155">
        <f t="shared" si="4"/>
        <v>44670</v>
      </c>
      <c r="AD13" s="155">
        <f t="shared" si="4"/>
        <v>44671</v>
      </c>
      <c r="AE13" s="155">
        <f t="shared" si="4"/>
        <v>44672</v>
      </c>
      <c r="AF13" s="155">
        <f t="shared" si="4"/>
        <v>44673</v>
      </c>
      <c r="AG13" s="155">
        <f t="shared" si="4"/>
        <v>44674</v>
      </c>
      <c r="AH13" s="155">
        <f t="shared" si="4"/>
        <v>44675</v>
      </c>
      <c r="AI13" s="155">
        <f t="shared" si="4"/>
        <v>44676</v>
      </c>
      <c r="AJ13" s="155">
        <f t="shared" si="4"/>
        <v>44677</v>
      </c>
      <c r="AK13" s="155">
        <f t="shared" si="4"/>
        <v>44678</v>
      </c>
      <c r="AL13" s="155">
        <f t="shared" si="4"/>
        <v>44679</v>
      </c>
      <c r="AM13" s="155">
        <f t="shared" si="4"/>
        <v>44680</v>
      </c>
      <c r="AN13" s="155">
        <f t="shared" si="4"/>
        <v>44681</v>
      </c>
      <c r="AO13" s="155">
        <f t="shared" si="4"/>
        <v>0</v>
      </c>
      <c r="AP13" s="8"/>
      <c r="AQ13" s="61"/>
      <c r="AR13" s="18"/>
      <c r="AS13" s="11"/>
      <c r="AT13" s="67"/>
      <c r="AU13" s="13"/>
      <c r="AV13" s="67"/>
    </row>
    <row r="14" spans="1:50" s="53" customFormat="1" ht="18" customHeight="1" x14ac:dyDescent="0.2">
      <c r="A14" s="132"/>
      <c r="B14" s="128"/>
      <c r="C14" s="125"/>
      <c r="D14" s="107"/>
      <c r="E14" s="107"/>
      <c r="F14" s="108"/>
      <c r="G14" s="108"/>
      <c r="H14" s="136"/>
      <c r="I14" s="136"/>
      <c r="J14" s="136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39">
        <f>SUM(K14:AO14)</f>
        <v>0</v>
      </c>
      <c r="AQ14" s="141">
        <f>AP14*H14</f>
        <v>0</v>
      </c>
      <c r="AR14" s="54"/>
      <c r="AS14" s="55"/>
      <c r="AT14" s="73"/>
      <c r="AV14" s="73"/>
    </row>
    <row r="15" spans="1:50" s="53" customFormat="1" ht="18" customHeight="1" x14ac:dyDescent="0.2">
      <c r="A15" s="130"/>
      <c r="B15" s="134"/>
      <c r="C15" s="125"/>
      <c r="D15" s="107"/>
      <c r="E15" s="107"/>
      <c r="F15" s="108"/>
      <c r="G15" s="119" t="s">
        <v>1</v>
      </c>
      <c r="H15" s="136"/>
      <c r="I15" s="136"/>
      <c r="J15" s="136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39">
        <f>SUM(K15:AO15)</f>
        <v>0</v>
      </c>
      <c r="AQ15" s="141">
        <f>AP15*H15</f>
        <v>0</v>
      </c>
      <c r="AR15" s="54"/>
      <c r="AS15" s="55"/>
      <c r="AT15" s="73"/>
      <c r="AV15" s="73"/>
    </row>
    <row r="16" spans="1:50" s="53" customFormat="1" ht="18" customHeight="1" x14ac:dyDescent="0.2">
      <c r="A16" s="124"/>
      <c r="B16" s="120"/>
      <c r="C16" s="107"/>
      <c r="D16" s="107"/>
      <c r="E16" s="107"/>
      <c r="F16" s="108"/>
      <c r="G16" s="110"/>
      <c r="H16" s="136"/>
      <c r="I16" s="136"/>
      <c r="J16" s="13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39">
        <f>SUM(K16:AO16)</f>
        <v>0</v>
      </c>
      <c r="AQ16" s="141">
        <f>AP16*H16</f>
        <v>0</v>
      </c>
      <c r="AR16" s="54"/>
      <c r="AS16" s="55"/>
      <c r="AT16" s="73"/>
      <c r="AV16" s="73"/>
    </row>
    <row r="17" spans="1:48" s="53" customFormat="1" ht="18" customHeight="1" x14ac:dyDescent="0.2">
      <c r="A17" s="76"/>
      <c r="B17" s="127"/>
      <c r="C17" s="125"/>
      <c r="D17" s="129"/>
      <c r="E17" s="129"/>
      <c r="F17" s="108"/>
      <c r="G17" s="108"/>
      <c r="H17" s="136"/>
      <c r="I17" s="136"/>
      <c r="J17" s="136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39">
        <f>SUM(K17:AO17)</f>
        <v>0</v>
      </c>
      <c r="AQ17" s="141">
        <f>AP17*H17</f>
        <v>0</v>
      </c>
      <c r="AR17" s="54"/>
      <c r="AS17" s="55"/>
      <c r="AT17" s="82"/>
      <c r="AU17" s="123"/>
      <c r="AV17" s="82"/>
    </row>
    <row r="18" spans="1:48" s="53" customFormat="1" ht="18" customHeight="1" x14ac:dyDescent="0.2">
      <c r="A18" s="120"/>
      <c r="B18" s="120"/>
      <c r="C18" s="107"/>
      <c r="D18" s="109"/>
      <c r="E18" s="109"/>
      <c r="F18" s="110"/>
      <c r="G18" s="108"/>
      <c r="H18" s="136"/>
      <c r="I18" s="136"/>
      <c r="J18" s="136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39">
        <f>SUM(K18:AO18)</f>
        <v>0</v>
      </c>
      <c r="AQ18" s="141">
        <f>AP18*H18</f>
        <v>0</v>
      </c>
      <c r="AR18" s="54"/>
      <c r="AS18" s="55"/>
      <c r="AT18" s="56"/>
    </row>
    <row r="19" spans="1:48" s="83" customFormat="1" ht="18" customHeight="1" thickBot="1" x14ac:dyDescent="0.3">
      <c r="A19" s="84" t="s">
        <v>2</v>
      </c>
      <c r="B19" s="85"/>
      <c r="C19" s="116"/>
      <c r="D19" s="116"/>
      <c r="E19" s="116"/>
      <c r="F19" s="116"/>
      <c r="G19" s="116"/>
      <c r="H19" s="117"/>
      <c r="I19" s="118"/>
      <c r="J19" s="118"/>
      <c r="K19" s="86">
        <f>SUM(K14:K18)</f>
        <v>0</v>
      </c>
      <c r="L19" s="86">
        <f t="shared" ref="L19:AQ19" si="5">SUM(L14:L18)</f>
        <v>0</v>
      </c>
      <c r="M19" s="86">
        <f t="shared" si="5"/>
        <v>0</v>
      </c>
      <c r="N19" s="86">
        <f t="shared" si="5"/>
        <v>0</v>
      </c>
      <c r="O19" s="86">
        <f t="shared" si="5"/>
        <v>0</v>
      </c>
      <c r="P19" s="86">
        <f t="shared" si="5"/>
        <v>0</v>
      </c>
      <c r="Q19" s="86">
        <f t="shared" si="5"/>
        <v>0</v>
      </c>
      <c r="R19" s="86">
        <f t="shared" si="5"/>
        <v>0</v>
      </c>
      <c r="S19" s="86">
        <f t="shared" si="5"/>
        <v>0</v>
      </c>
      <c r="T19" s="86">
        <f t="shared" si="5"/>
        <v>0</v>
      </c>
      <c r="U19" s="86">
        <f t="shared" si="5"/>
        <v>0</v>
      </c>
      <c r="V19" s="86">
        <f t="shared" si="5"/>
        <v>0</v>
      </c>
      <c r="W19" s="86">
        <f t="shared" si="5"/>
        <v>0</v>
      </c>
      <c r="X19" s="86">
        <f t="shared" si="5"/>
        <v>0</v>
      </c>
      <c r="Y19" s="86">
        <f t="shared" si="5"/>
        <v>0</v>
      </c>
      <c r="Z19" s="86">
        <f t="shared" si="5"/>
        <v>0</v>
      </c>
      <c r="AA19" s="86">
        <f t="shared" si="5"/>
        <v>0</v>
      </c>
      <c r="AB19" s="86">
        <f t="shared" si="5"/>
        <v>0</v>
      </c>
      <c r="AC19" s="86">
        <f t="shared" si="5"/>
        <v>0</v>
      </c>
      <c r="AD19" s="86">
        <f t="shared" si="5"/>
        <v>0</v>
      </c>
      <c r="AE19" s="86">
        <f t="shared" si="5"/>
        <v>0</v>
      </c>
      <c r="AF19" s="86">
        <f t="shared" si="5"/>
        <v>0</v>
      </c>
      <c r="AG19" s="86">
        <f t="shared" si="5"/>
        <v>0</v>
      </c>
      <c r="AH19" s="86">
        <f t="shared" si="5"/>
        <v>0</v>
      </c>
      <c r="AI19" s="86">
        <f t="shared" si="5"/>
        <v>0</v>
      </c>
      <c r="AJ19" s="86">
        <f t="shared" si="5"/>
        <v>0</v>
      </c>
      <c r="AK19" s="86">
        <f t="shared" si="5"/>
        <v>0</v>
      </c>
      <c r="AL19" s="86">
        <f t="shared" si="5"/>
        <v>0</v>
      </c>
      <c r="AM19" s="86">
        <f t="shared" si="5"/>
        <v>0</v>
      </c>
      <c r="AN19" s="86">
        <f t="shared" si="5"/>
        <v>0</v>
      </c>
      <c r="AO19" s="86">
        <f t="shared" si="5"/>
        <v>0</v>
      </c>
      <c r="AP19" s="86">
        <f t="shared" si="5"/>
        <v>0</v>
      </c>
      <c r="AQ19" s="142">
        <f t="shared" si="5"/>
        <v>0</v>
      </c>
      <c r="AR19" s="142" t="e">
        <f>AQ19/AP19</f>
        <v>#DIV/0!</v>
      </c>
      <c r="AS19" s="65">
        <v>0</v>
      </c>
      <c r="AT19" s="140">
        <v>0</v>
      </c>
      <c r="AU19" s="69">
        <f>+AP19-AS19</f>
        <v>0</v>
      </c>
      <c r="AV19" s="140">
        <f>+AQ19-AT19</f>
        <v>0</v>
      </c>
    </row>
    <row r="20" spans="1:48" s="25" customFormat="1" ht="18" customHeight="1" thickBot="1" x14ac:dyDescent="0.25">
      <c r="A20" s="167"/>
      <c r="B20" s="168"/>
      <c r="C20" s="174"/>
      <c r="D20" s="174"/>
      <c r="E20" s="175"/>
      <c r="F20" s="175"/>
      <c r="G20" s="175"/>
      <c r="H20" s="175"/>
      <c r="I20" s="175"/>
      <c r="J20" s="175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3"/>
      <c r="AR20" s="11"/>
      <c r="AS20" s="26"/>
      <c r="AT20" s="67"/>
      <c r="AU20" s="23"/>
      <c r="AV20" s="67"/>
    </row>
    <row r="21" spans="1:48" s="25" customFormat="1" ht="18" customHeight="1" x14ac:dyDescent="0.2">
      <c r="A21" s="14" t="str">
        <f>A3</f>
        <v>Код</v>
      </c>
      <c r="B21" s="15" t="str">
        <f>B3</f>
        <v>Название группы</v>
      </c>
      <c r="C21" s="14" t="s">
        <v>8</v>
      </c>
      <c r="D21" s="14" t="s">
        <v>9</v>
      </c>
      <c r="E21" s="14" t="s">
        <v>10</v>
      </c>
      <c r="F21" s="14" t="s">
        <v>7</v>
      </c>
      <c r="G21" s="14" t="s">
        <v>3</v>
      </c>
      <c r="H21" s="14" t="s">
        <v>0</v>
      </c>
      <c r="I21" s="14"/>
      <c r="J21" s="14"/>
      <c r="K21" s="165">
        <f>K3</f>
        <v>5</v>
      </c>
      <c r="L21" s="165">
        <f t="shared" ref="L21:AO21" si="6">L3</f>
        <v>6</v>
      </c>
      <c r="M21" s="165">
        <f t="shared" si="6"/>
        <v>7</v>
      </c>
      <c r="N21" s="165">
        <f t="shared" si="6"/>
        <v>1</v>
      </c>
      <c r="O21" s="165">
        <f t="shared" si="6"/>
        <v>2</v>
      </c>
      <c r="P21" s="165">
        <f t="shared" si="6"/>
        <v>3</v>
      </c>
      <c r="Q21" s="165">
        <f t="shared" si="6"/>
        <v>4</v>
      </c>
      <c r="R21" s="165">
        <f t="shared" si="6"/>
        <v>5</v>
      </c>
      <c r="S21" s="165">
        <f t="shared" si="6"/>
        <v>6</v>
      </c>
      <c r="T21" s="165">
        <f t="shared" si="6"/>
        <v>7</v>
      </c>
      <c r="U21" s="165">
        <f t="shared" si="6"/>
        <v>1</v>
      </c>
      <c r="V21" s="165">
        <f t="shared" si="6"/>
        <v>2</v>
      </c>
      <c r="W21" s="165">
        <f t="shared" si="6"/>
        <v>3</v>
      </c>
      <c r="X21" s="165">
        <f t="shared" si="6"/>
        <v>4</v>
      </c>
      <c r="Y21" s="165">
        <f t="shared" si="6"/>
        <v>5</v>
      </c>
      <c r="Z21" s="165">
        <f t="shared" si="6"/>
        <v>6</v>
      </c>
      <c r="AA21" s="165">
        <f t="shared" si="6"/>
        <v>7</v>
      </c>
      <c r="AB21" s="165">
        <f t="shared" si="6"/>
        <v>1</v>
      </c>
      <c r="AC21" s="165">
        <f t="shared" si="6"/>
        <v>2</v>
      </c>
      <c r="AD21" s="165">
        <f t="shared" si="6"/>
        <v>3</v>
      </c>
      <c r="AE21" s="165">
        <f t="shared" si="6"/>
        <v>4</v>
      </c>
      <c r="AF21" s="165">
        <f t="shared" si="6"/>
        <v>5</v>
      </c>
      <c r="AG21" s="165">
        <f t="shared" si="6"/>
        <v>6</v>
      </c>
      <c r="AH21" s="165">
        <f t="shared" si="6"/>
        <v>7</v>
      </c>
      <c r="AI21" s="165">
        <f t="shared" si="6"/>
        <v>1</v>
      </c>
      <c r="AJ21" s="165">
        <f t="shared" si="6"/>
        <v>2</v>
      </c>
      <c r="AK21" s="165">
        <f t="shared" si="6"/>
        <v>3</v>
      </c>
      <c r="AL21" s="165">
        <f t="shared" si="6"/>
        <v>4</v>
      </c>
      <c r="AM21" s="165">
        <f t="shared" si="6"/>
        <v>5</v>
      </c>
      <c r="AN21" s="165">
        <f t="shared" si="6"/>
        <v>6</v>
      </c>
      <c r="AO21" s="165">
        <f t="shared" si="6"/>
        <v>6</v>
      </c>
      <c r="AP21" s="158" t="str">
        <f>AP3</f>
        <v>Всего комнат  в блоке</v>
      </c>
      <c r="AQ21" s="166" t="str">
        <f>AQ3</f>
        <v>Выручка</v>
      </c>
      <c r="AR21" s="18"/>
      <c r="AS21" s="18"/>
      <c r="AT21" s="67"/>
      <c r="AU21" s="23"/>
      <c r="AV21" s="67"/>
    </row>
    <row r="22" spans="1:48" s="25" customFormat="1" ht="18" customHeight="1" x14ac:dyDescent="0.2">
      <c r="A22" s="193" t="s">
        <v>13</v>
      </c>
      <c r="B22" s="194"/>
      <c r="C22" s="14"/>
      <c r="D22" s="14"/>
      <c r="E22" s="14"/>
      <c r="F22" s="14"/>
      <c r="G22" s="14"/>
      <c r="H22" s="3"/>
      <c r="I22" s="3"/>
      <c r="J22" s="3"/>
      <c r="K22" s="155">
        <f t="shared" ref="K22:AO22" si="7">K4</f>
        <v>44652</v>
      </c>
      <c r="L22" s="155">
        <f t="shared" si="7"/>
        <v>44653</v>
      </c>
      <c r="M22" s="155">
        <f t="shared" si="7"/>
        <v>44654</v>
      </c>
      <c r="N22" s="155">
        <f t="shared" si="7"/>
        <v>44655</v>
      </c>
      <c r="O22" s="155">
        <f t="shared" si="7"/>
        <v>44656</v>
      </c>
      <c r="P22" s="155">
        <f t="shared" si="7"/>
        <v>44657</v>
      </c>
      <c r="Q22" s="155">
        <f t="shared" si="7"/>
        <v>44658</v>
      </c>
      <c r="R22" s="155">
        <f t="shared" si="7"/>
        <v>44659</v>
      </c>
      <c r="S22" s="155">
        <f t="shared" si="7"/>
        <v>44660</v>
      </c>
      <c r="T22" s="155">
        <f t="shared" si="7"/>
        <v>44661</v>
      </c>
      <c r="U22" s="155">
        <f t="shared" si="7"/>
        <v>44662</v>
      </c>
      <c r="V22" s="155">
        <f t="shared" si="7"/>
        <v>44663</v>
      </c>
      <c r="W22" s="155">
        <f t="shared" si="7"/>
        <v>44664</v>
      </c>
      <c r="X22" s="155">
        <f t="shared" si="7"/>
        <v>44665</v>
      </c>
      <c r="Y22" s="155">
        <f t="shared" si="7"/>
        <v>44666</v>
      </c>
      <c r="Z22" s="155">
        <f t="shared" si="7"/>
        <v>44667</v>
      </c>
      <c r="AA22" s="155">
        <f t="shared" si="7"/>
        <v>44668</v>
      </c>
      <c r="AB22" s="155">
        <f t="shared" si="7"/>
        <v>44669</v>
      </c>
      <c r="AC22" s="155">
        <f t="shared" si="7"/>
        <v>44670</v>
      </c>
      <c r="AD22" s="155">
        <f t="shared" si="7"/>
        <v>44671</v>
      </c>
      <c r="AE22" s="155">
        <f t="shared" si="7"/>
        <v>44672</v>
      </c>
      <c r="AF22" s="155">
        <f t="shared" si="7"/>
        <v>44673</v>
      </c>
      <c r="AG22" s="155">
        <f t="shared" si="7"/>
        <v>44674</v>
      </c>
      <c r="AH22" s="155">
        <f t="shared" si="7"/>
        <v>44675</v>
      </c>
      <c r="AI22" s="155">
        <f t="shared" si="7"/>
        <v>44676</v>
      </c>
      <c r="AJ22" s="155">
        <f t="shared" si="7"/>
        <v>44677</v>
      </c>
      <c r="AK22" s="155">
        <f t="shared" si="7"/>
        <v>44678</v>
      </c>
      <c r="AL22" s="155">
        <f t="shared" si="7"/>
        <v>44679</v>
      </c>
      <c r="AM22" s="155">
        <f t="shared" si="7"/>
        <v>44680</v>
      </c>
      <c r="AN22" s="155">
        <f t="shared" si="7"/>
        <v>44681</v>
      </c>
      <c r="AO22" s="155">
        <f t="shared" si="7"/>
        <v>0</v>
      </c>
      <c r="AP22" s="8"/>
      <c r="AQ22" s="61"/>
      <c r="AR22" s="18"/>
      <c r="AS22" s="19"/>
      <c r="AT22" s="67"/>
      <c r="AU22" s="23"/>
      <c r="AV22" s="70"/>
    </row>
    <row r="23" spans="1:48" s="53" customFormat="1" ht="18" customHeight="1" x14ac:dyDescent="0.2">
      <c r="A23" s="130"/>
      <c r="B23" s="128"/>
      <c r="C23" s="107"/>
      <c r="D23" s="107"/>
      <c r="E23" s="107"/>
      <c r="F23" s="108"/>
      <c r="G23" s="119"/>
      <c r="H23" s="136"/>
      <c r="I23" s="136"/>
      <c r="J23" s="136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39">
        <f>SUM(K23:AO23)</f>
        <v>0</v>
      </c>
      <c r="AQ23" s="141">
        <f>AP23*H23</f>
        <v>0</v>
      </c>
      <c r="AR23" s="54"/>
      <c r="AS23" s="55"/>
      <c r="AT23" s="73"/>
      <c r="AV23" s="73"/>
    </row>
    <row r="24" spans="1:48" s="53" customFormat="1" ht="18" customHeight="1" x14ac:dyDescent="0.2">
      <c r="A24" s="131"/>
      <c r="B24" s="120"/>
      <c r="C24" s="107"/>
      <c r="D24" s="107"/>
      <c r="E24" s="107"/>
      <c r="F24" s="108"/>
      <c r="G24" s="108"/>
      <c r="H24" s="136"/>
      <c r="I24" s="136"/>
      <c r="J24" s="136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39">
        <f>SUM(K24:AO24)</f>
        <v>0</v>
      </c>
      <c r="AQ24" s="141">
        <f>AP24*H24</f>
        <v>0</v>
      </c>
      <c r="AR24" s="54"/>
      <c r="AS24" s="55"/>
      <c r="AT24" s="73"/>
      <c r="AV24" s="73"/>
    </row>
    <row r="25" spans="1:48" s="53" customFormat="1" ht="18" customHeight="1" x14ac:dyDescent="0.2">
      <c r="A25" s="130"/>
      <c r="B25" s="128"/>
      <c r="C25" s="107"/>
      <c r="D25" s="107"/>
      <c r="E25" s="107"/>
      <c r="F25" s="108"/>
      <c r="G25" s="119"/>
      <c r="H25" s="136"/>
      <c r="I25" s="136"/>
      <c r="J25" s="136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39">
        <f>SUM(K25:AO25)</f>
        <v>0</v>
      </c>
      <c r="AQ25" s="141">
        <f>AP25*H25</f>
        <v>0</v>
      </c>
      <c r="AR25" s="54"/>
      <c r="AS25" s="55"/>
      <c r="AT25" s="73"/>
      <c r="AV25" s="73"/>
    </row>
    <row r="26" spans="1:48" s="53" customFormat="1" ht="18" customHeight="1" x14ac:dyDescent="0.2">
      <c r="A26" s="122"/>
      <c r="B26" s="29"/>
      <c r="C26" s="125"/>
      <c r="D26" s="129"/>
      <c r="E26" s="129"/>
      <c r="F26" s="108"/>
      <c r="G26" s="119"/>
      <c r="H26" s="136"/>
      <c r="I26" s="136"/>
      <c r="J26" s="13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39">
        <f>SUM(K26:AO26)</f>
        <v>0</v>
      </c>
      <c r="AQ26" s="141">
        <f>AP26*H26</f>
        <v>0</v>
      </c>
      <c r="AR26" s="54"/>
      <c r="AS26" s="55"/>
      <c r="AT26" s="73"/>
      <c r="AV26" s="73"/>
    </row>
    <row r="27" spans="1:48" s="83" customFormat="1" ht="18" customHeight="1" thickBot="1" x14ac:dyDescent="0.3">
      <c r="A27" s="195" t="s">
        <v>18</v>
      </c>
      <c r="B27" s="196"/>
      <c r="C27" s="196"/>
      <c r="D27" s="196"/>
      <c r="E27" s="196"/>
      <c r="F27" s="196"/>
      <c r="G27" s="196"/>
      <c r="H27" s="197"/>
      <c r="I27" s="162"/>
      <c r="J27" s="162"/>
      <c r="K27" s="88">
        <f t="shared" ref="K27:AQ27" si="8">SUM(K23:K25)</f>
        <v>0</v>
      </c>
      <c r="L27" s="88">
        <f t="shared" si="8"/>
        <v>0</v>
      </c>
      <c r="M27" s="88">
        <f t="shared" si="8"/>
        <v>0</v>
      </c>
      <c r="N27" s="88">
        <f t="shared" si="8"/>
        <v>0</v>
      </c>
      <c r="O27" s="88">
        <f t="shared" si="8"/>
        <v>0</v>
      </c>
      <c r="P27" s="88">
        <f t="shared" si="8"/>
        <v>0</v>
      </c>
      <c r="Q27" s="88">
        <f t="shared" si="8"/>
        <v>0</v>
      </c>
      <c r="R27" s="88">
        <f t="shared" si="8"/>
        <v>0</v>
      </c>
      <c r="S27" s="88">
        <f t="shared" si="8"/>
        <v>0</v>
      </c>
      <c r="T27" s="88">
        <f t="shared" si="8"/>
        <v>0</v>
      </c>
      <c r="U27" s="88">
        <f t="shared" si="8"/>
        <v>0</v>
      </c>
      <c r="V27" s="88">
        <f t="shared" si="8"/>
        <v>0</v>
      </c>
      <c r="W27" s="88">
        <f t="shared" si="8"/>
        <v>0</v>
      </c>
      <c r="X27" s="88">
        <f t="shared" si="8"/>
        <v>0</v>
      </c>
      <c r="Y27" s="88">
        <f t="shared" si="8"/>
        <v>0</v>
      </c>
      <c r="Z27" s="88">
        <f t="shared" si="8"/>
        <v>0</v>
      </c>
      <c r="AA27" s="88">
        <f t="shared" si="8"/>
        <v>0</v>
      </c>
      <c r="AB27" s="88">
        <f t="shared" si="8"/>
        <v>0</v>
      </c>
      <c r="AC27" s="88">
        <f t="shared" si="8"/>
        <v>0</v>
      </c>
      <c r="AD27" s="88">
        <f t="shared" si="8"/>
        <v>0</v>
      </c>
      <c r="AE27" s="88">
        <f t="shared" si="8"/>
        <v>0</v>
      </c>
      <c r="AF27" s="88">
        <f t="shared" si="8"/>
        <v>0</v>
      </c>
      <c r="AG27" s="88">
        <f t="shared" si="8"/>
        <v>0</v>
      </c>
      <c r="AH27" s="88">
        <f t="shared" si="8"/>
        <v>0</v>
      </c>
      <c r="AI27" s="88">
        <f t="shared" si="8"/>
        <v>0</v>
      </c>
      <c r="AJ27" s="88">
        <f t="shared" si="8"/>
        <v>0</v>
      </c>
      <c r="AK27" s="88">
        <f t="shared" si="8"/>
        <v>0</v>
      </c>
      <c r="AL27" s="88">
        <f t="shared" si="8"/>
        <v>0</v>
      </c>
      <c r="AM27" s="88">
        <f t="shared" si="8"/>
        <v>0</v>
      </c>
      <c r="AN27" s="88">
        <f t="shared" si="8"/>
        <v>0</v>
      </c>
      <c r="AO27" s="88">
        <f t="shared" si="8"/>
        <v>0</v>
      </c>
      <c r="AP27" s="88">
        <f t="shared" si="8"/>
        <v>0</v>
      </c>
      <c r="AQ27" s="142">
        <f t="shared" si="8"/>
        <v>0</v>
      </c>
      <c r="AR27" s="142" t="e">
        <f>AQ27/AP27</f>
        <v>#DIV/0!</v>
      </c>
      <c r="AS27" s="65">
        <v>0</v>
      </c>
      <c r="AT27" s="140">
        <v>0</v>
      </c>
      <c r="AU27" s="69">
        <f>+AP27-AS27</f>
        <v>0</v>
      </c>
      <c r="AV27" s="140">
        <f>+AQ27-AT27</f>
        <v>0</v>
      </c>
    </row>
    <row r="28" spans="1:48" s="25" customFormat="1" ht="18" customHeight="1" x14ac:dyDescent="0.2">
      <c r="A28" s="77"/>
      <c r="B28" s="59"/>
      <c r="C28" s="40"/>
      <c r="D28" s="40"/>
      <c r="E28" s="9"/>
      <c r="F28" s="97"/>
      <c r="G28" s="97"/>
      <c r="H28" s="103"/>
      <c r="I28" s="60"/>
      <c r="J28" s="6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7"/>
      <c r="AQ28" s="71"/>
      <c r="AR28" s="17"/>
      <c r="AS28" s="17"/>
      <c r="AT28" s="67"/>
      <c r="AU28" s="1"/>
      <c r="AV28" s="67"/>
    </row>
    <row r="29" spans="1:48" s="62" customFormat="1" ht="18" customHeight="1" thickBot="1" x14ac:dyDescent="0.25">
      <c r="A29" s="198" t="s">
        <v>4</v>
      </c>
      <c r="B29" s="199"/>
      <c r="C29" s="199"/>
      <c r="D29" s="199"/>
      <c r="E29" s="199"/>
      <c r="F29" s="199"/>
      <c r="G29" s="199"/>
      <c r="H29" s="199"/>
      <c r="I29" s="164"/>
      <c r="J29" s="164"/>
      <c r="K29" s="72">
        <f t="shared" ref="K29:AQ29" si="9">K19+K10</f>
        <v>0</v>
      </c>
      <c r="L29" s="72">
        <f t="shared" si="9"/>
        <v>0</v>
      </c>
      <c r="M29" s="72">
        <f t="shared" si="9"/>
        <v>0</v>
      </c>
      <c r="N29" s="72">
        <f t="shared" si="9"/>
        <v>0</v>
      </c>
      <c r="O29" s="72">
        <f t="shared" si="9"/>
        <v>0</v>
      </c>
      <c r="P29" s="72">
        <f t="shared" si="9"/>
        <v>0</v>
      </c>
      <c r="Q29" s="72">
        <f t="shared" si="9"/>
        <v>0</v>
      </c>
      <c r="R29" s="72">
        <f t="shared" si="9"/>
        <v>0</v>
      </c>
      <c r="S29" s="72">
        <f t="shared" si="9"/>
        <v>0</v>
      </c>
      <c r="T29" s="72">
        <f t="shared" si="9"/>
        <v>0</v>
      </c>
      <c r="U29" s="72">
        <f t="shared" si="9"/>
        <v>0</v>
      </c>
      <c r="V29" s="72">
        <f t="shared" si="9"/>
        <v>0</v>
      </c>
      <c r="W29" s="72">
        <f t="shared" si="9"/>
        <v>0</v>
      </c>
      <c r="X29" s="72">
        <f t="shared" si="9"/>
        <v>0</v>
      </c>
      <c r="Y29" s="72">
        <f t="shared" si="9"/>
        <v>0</v>
      </c>
      <c r="Z29" s="72">
        <f t="shared" si="9"/>
        <v>0</v>
      </c>
      <c r="AA29" s="72">
        <f t="shared" si="9"/>
        <v>0</v>
      </c>
      <c r="AB29" s="72">
        <f t="shared" si="9"/>
        <v>0</v>
      </c>
      <c r="AC29" s="72">
        <f t="shared" si="9"/>
        <v>0</v>
      </c>
      <c r="AD29" s="72">
        <f t="shared" si="9"/>
        <v>0</v>
      </c>
      <c r="AE29" s="72">
        <f t="shared" si="9"/>
        <v>0</v>
      </c>
      <c r="AF29" s="72">
        <f t="shared" si="9"/>
        <v>0</v>
      </c>
      <c r="AG29" s="72">
        <f t="shared" si="9"/>
        <v>0</v>
      </c>
      <c r="AH29" s="72">
        <f t="shared" si="9"/>
        <v>0</v>
      </c>
      <c r="AI29" s="72">
        <f t="shared" si="9"/>
        <v>0</v>
      </c>
      <c r="AJ29" s="72">
        <f t="shared" si="9"/>
        <v>0</v>
      </c>
      <c r="AK29" s="72">
        <f t="shared" si="9"/>
        <v>0</v>
      </c>
      <c r="AL29" s="72">
        <f t="shared" si="9"/>
        <v>0</v>
      </c>
      <c r="AM29" s="72">
        <f t="shared" si="9"/>
        <v>0</v>
      </c>
      <c r="AN29" s="72">
        <f t="shared" si="9"/>
        <v>0</v>
      </c>
      <c r="AO29" s="72">
        <f t="shared" si="9"/>
        <v>0</v>
      </c>
      <c r="AP29" s="144">
        <f>AP19+AP10</f>
        <v>0</v>
      </c>
      <c r="AQ29" s="142">
        <f t="shared" si="9"/>
        <v>0</v>
      </c>
      <c r="AR29" s="142" t="e">
        <f>AQ29/AP29</f>
        <v>#DIV/0!</v>
      </c>
      <c r="AS29" s="65">
        <v>0</v>
      </c>
      <c r="AT29" s="140">
        <v>0</v>
      </c>
      <c r="AU29" s="69">
        <f>+AP29-AS29</f>
        <v>0</v>
      </c>
      <c r="AV29" s="140">
        <f>+AQ29-AT29</f>
        <v>0</v>
      </c>
    </row>
    <row r="30" spans="1:48" s="25" customFormat="1" ht="18" customHeight="1" thickBot="1" x14ac:dyDescent="0.25">
      <c r="A30" s="77"/>
      <c r="B30" s="59"/>
      <c r="C30" s="46"/>
      <c r="D30" s="46"/>
      <c r="E30" s="46"/>
      <c r="F30" s="96"/>
      <c r="G30" s="96"/>
      <c r="H30" s="102"/>
      <c r="I30" s="59"/>
      <c r="J30" s="5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71"/>
      <c r="AR30" s="19"/>
      <c r="AS30" s="19"/>
      <c r="AT30" s="67"/>
      <c r="AU30" s="20"/>
      <c r="AV30" s="20"/>
    </row>
    <row r="31" spans="1:48" s="2" customFormat="1" ht="20.100000000000001" customHeight="1" x14ac:dyDescent="0.2">
      <c r="A31" s="33" t="str">
        <f>A3</f>
        <v>Код</v>
      </c>
      <c r="B31" s="34" t="str">
        <f>B3</f>
        <v>Название группы</v>
      </c>
      <c r="C31" s="35" t="s">
        <v>8</v>
      </c>
      <c r="D31" s="35" t="s">
        <v>9</v>
      </c>
      <c r="E31" s="35" t="s">
        <v>10</v>
      </c>
      <c r="F31" s="3" t="s">
        <v>7</v>
      </c>
      <c r="G31" s="3" t="s">
        <v>5</v>
      </c>
      <c r="H31" s="35" t="s">
        <v>0</v>
      </c>
      <c r="I31" s="35"/>
      <c r="J31" s="35"/>
      <c r="K31" s="146">
        <f>K3</f>
        <v>5</v>
      </c>
      <c r="L31" s="146">
        <f t="shared" ref="L31:AO32" si="10">L3</f>
        <v>6</v>
      </c>
      <c r="M31" s="146">
        <f t="shared" si="10"/>
        <v>7</v>
      </c>
      <c r="N31" s="146">
        <f t="shared" si="10"/>
        <v>1</v>
      </c>
      <c r="O31" s="146">
        <f t="shared" si="10"/>
        <v>2</v>
      </c>
      <c r="P31" s="146">
        <f t="shared" si="10"/>
        <v>3</v>
      </c>
      <c r="Q31" s="146">
        <f t="shared" si="10"/>
        <v>4</v>
      </c>
      <c r="R31" s="146">
        <f t="shared" si="10"/>
        <v>5</v>
      </c>
      <c r="S31" s="146">
        <f t="shared" si="10"/>
        <v>6</v>
      </c>
      <c r="T31" s="146">
        <f t="shared" si="10"/>
        <v>7</v>
      </c>
      <c r="U31" s="146">
        <f t="shared" si="10"/>
        <v>1</v>
      </c>
      <c r="V31" s="146">
        <f t="shared" si="10"/>
        <v>2</v>
      </c>
      <c r="W31" s="146">
        <f t="shared" si="10"/>
        <v>3</v>
      </c>
      <c r="X31" s="146">
        <f t="shared" si="10"/>
        <v>4</v>
      </c>
      <c r="Y31" s="146">
        <f t="shared" si="10"/>
        <v>5</v>
      </c>
      <c r="Z31" s="146">
        <f t="shared" si="10"/>
        <v>6</v>
      </c>
      <c r="AA31" s="146">
        <f t="shared" si="10"/>
        <v>7</v>
      </c>
      <c r="AB31" s="146">
        <f t="shared" si="10"/>
        <v>1</v>
      </c>
      <c r="AC31" s="146">
        <f t="shared" si="10"/>
        <v>2</v>
      </c>
      <c r="AD31" s="146">
        <f t="shared" si="10"/>
        <v>3</v>
      </c>
      <c r="AE31" s="146">
        <f t="shared" si="10"/>
        <v>4</v>
      </c>
      <c r="AF31" s="146">
        <f t="shared" si="10"/>
        <v>5</v>
      </c>
      <c r="AG31" s="146">
        <f t="shared" si="10"/>
        <v>6</v>
      </c>
      <c r="AH31" s="146">
        <f t="shared" si="10"/>
        <v>7</v>
      </c>
      <c r="AI31" s="146">
        <f t="shared" si="10"/>
        <v>1</v>
      </c>
      <c r="AJ31" s="146">
        <f t="shared" si="10"/>
        <v>2</v>
      </c>
      <c r="AK31" s="146">
        <f t="shared" si="10"/>
        <v>3</v>
      </c>
      <c r="AL31" s="146">
        <f t="shared" si="10"/>
        <v>4</v>
      </c>
      <c r="AM31" s="146">
        <f t="shared" si="10"/>
        <v>5</v>
      </c>
      <c r="AN31" s="146">
        <f t="shared" si="10"/>
        <v>6</v>
      </c>
      <c r="AO31" s="146">
        <f t="shared" si="10"/>
        <v>6</v>
      </c>
      <c r="AP31" s="49" t="str">
        <f>AP3</f>
        <v>Всего комнат  в блоке</v>
      </c>
      <c r="AQ31" s="159" t="str">
        <f>AQ3</f>
        <v>Выручка</v>
      </c>
      <c r="AR31" s="18"/>
      <c r="AS31" s="19"/>
      <c r="AT31" s="20"/>
      <c r="AU31" s="20"/>
      <c r="AV31" s="20"/>
    </row>
    <row r="32" spans="1:48" s="2" customFormat="1" ht="20.100000000000001" customHeight="1" x14ac:dyDescent="0.2">
      <c r="A32" s="193" t="s">
        <v>33</v>
      </c>
      <c r="B32" s="194"/>
      <c r="C32" s="10"/>
      <c r="D32" s="10"/>
      <c r="E32" s="10"/>
      <c r="F32" s="52"/>
      <c r="G32" s="52"/>
      <c r="H32" s="3"/>
      <c r="I32" s="3"/>
      <c r="J32" s="3"/>
      <c r="K32" s="155">
        <f>K4</f>
        <v>44652</v>
      </c>
      <c r="L32" s="155">
        <f t="shared" si="10"/>
        <v>44653</v>
      </c>
      <c r="M32" s="155">
        <f t="shared" si="10"/>
        <v>44654</v>
      </c>
      <c r="N32" s="155">
        <f t="shared" si="10"/>
        <v>44655</v>
      </c>
      <c r="O32" s="155">
        <f t="shared" si="10"/>
        <v>44656</v>
      </c>
      <c r="P32" s="155">
        <f t="shared" si="10"/>
        <v>44657</v>
      </c>
      <c r="Q32" s="155">
        <f t="shared" si="10"/>
        <v>44658</v>
      </c>
      <c r="R32" s="155">
        <f t="shared" si="10"/>
        <v>44659</v>
      </c>
      <c r="S32" s="155">
        <f t="shared" si="10"/>
        <v>44660</v>
      </c>
      <c r="T32" s="155">
        <f t="shared" si="10"/>
        <v>44661</v>
      </c>
      <c r="U32" s="155">
        <f t="shared" si="10"/>
        <v>44662</v>
      </c>
      <c r="V32" s="155">
        <f t="shared" si="10"/>
        <v>44663</v>
      </c>
      <c r="W32" s="155">
        <f t="shared" si="10"/>
        <v>44664</v>
      </c>
      <c r="X32" s="160">
        <f t="shared" si="10"/>
        <v>44665</v>
      </c>
      <c r="Y32" s="155">
        <f t="shared" si="10"/>
        <v>44666</v>
      </c>
      <c r="Z32" s="155">
        <f t="shared" si="10"/>
        <v>44667</v>
      </c>
      <c r="AA32" s="155">
        <f t="shared" si="10"/>
        <v>44668</v>
      </c>
      <c r="AB32" s="155">
        <f t="shared" si="10"/>
        <v>44669</v>
      </c>
      <c r="AC32" s="155">
        <f t="shared" si="10"/>
        <v>44670</v>
      </c>
      <c r="AD32" s="161">
        <f t="shared" si="10"/>
        <v>44671</v>
      </c>
      <c r="AE32" s="161">
        <f t="shared" si="10"/>
        <v>44672</v>
      </c>
      <c r="AF32" s="155">
        <f t="shared" si="10"/>
        <v>44673</v>
      </c>
      <c r="AG32" s="155">
        <f t="shared" si="10"/>
        <v>44674</v>
      </c>
      <c r="AH32" s="155">
        <f t="shared" si="10"/>
        <v>44675</v>
      </c>
      <c r="AI32" s="155">
        <f t="shared" si="10"/>
        <v>44676</v>
      </c>
      <c r="AJ32" s="155">
        <f t="shared" si="10"/>
        <v>44677</v>
      </c>
      <c r="AK32" s="155">
        <f t="shared" si="10"/>
        <v>44678</v>
      </c>
      <c r="AL32" s="155">
        <f t="shared" si="10"/>
        <v>44679</v>
      </c>
      <c r="AM32" s="155">
        <f t="shared" si="10"/>
        <v>44680</v>
      </c>
      <c r="AN32" s="155">
        <f t="shared" si="10"/>
        <v>44681</v>
      </c>
      <c r="AO32" s="155">
        <f>AO4</f>
        <v>0</v>
      </c>
      <c r="AP32" s="50"/>
      <c r="AQ32" s="37"/>
      <c r="AR32" s="18"/>
      <c r="AS32" s="19"/>
      <c r="AT32" s="20"/>
      <c r="AU32" s="20"/>
      <c r="AV32" s="20"/>
    </row>
    <row r="33" spans="1:114" s="53" customFormat="1" ht="18" customHeight="1" x14ac:dyDescent="0.2">
      <c r="A33" s="76"/>
      <c r="B33" s="128"/>
      <c r="C33" s="125"/>
      <c r="D33" s="125"/>
      <c r="E33" s="107"/>
      <c r="F33" s="108"/>
      <c r="G33" s="108"/>
      <c r="H33" s="136"/>
      <c r="I33" s="136"/>
      <c r="J33" s="136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93">
        <f>SUM(J33:AO33)</f>
        <v>0</v>
      </c>
      <c r="AQ33" s="141">
        <f>AP33*H33</f>
        <v>0</v>
      </c>
      <c r="AR33" s="147"/>
      <c r="AS33" s="148"/>
      <c r="AT33" s="148"/>
      <c r="AU33" s="148"/>
      <c r="AV33" s="148"/>
    </row>
    <row r="34" spans="1:114" s="27" customFormat="1" ht="18" customHeight="1" x14ac:dyDescent="0.2">
      <c r="A34" s="38"/>
      <c r="B34" s="128"/>
      <c r="C34" s="125"/>
      <c r="D34" s="125"/>
      <c r="E34" s="28"/>
      <c r="F34" s="108"/>
      <c r="G34" s="108"/>
      <c r="H34" s="136"/>
      <c r="I34" s="136"/>
      <c r="J34" s="136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93">
        <f>SUM(K34:AO34)</f>
        <v>0</v>
      </c>
      <c r="AQ34" s="141">
        <f>AP34*H34</f>
        <v>0</v>
      </c>
      <c r="AR34" s="147"/>
      <c r="AS34" s="148"/>
      <c r="AT34" s="148"/>
      <c r="AU34" s="148"/>
      <c r="AV34" s="148"/>
    </row>
    <row r="35" spans="1:114" s="27" customFormat="1" ht="18" customHeight="1" x14ac:dyDescent="0.2">
      <c r="A35" s="132"/>
      <c r="B35" s="128"/>
      <c r="C35" s="125"/>
      <c r="D35" s="125"/>
      <c r="E35" s="125"/>
      <c r="F35" s="108"/>
      <c r="G35" s="108"/>
      <c r="H35" s="136"/>
      <c r="I35" s="136"/>
      <c r="J35" s="136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39">
        <f>SUM(K35:AO35)</f>
        <v>0</v>
      </c>
      <c r="AQ35" s="141">
        <f>AP35*H35</f>
        <v>0</v>
      </c>
      <c r="AR35" s="147"/>
      <c r="AS35" s="148"/>
      <c r="AT35" s="148"/>
      <c r="AU35" s="148"/>
      <c r="AV35" s="148"/>
    </row>
    <row r="36" spans="1:114" s="27" customFormat="1" ht="18" customHeight="1" x14ac:dyDescent="0.2">
      <c r="A36" s="38"/>
      <c r="B36" s="128"/>
      <c r="C36" s="125"/>
      <c r="D36" s="125"/>
      <c r="E36" s="28"/>
      <c r="F36" s="108"/>
      <c r="G36" s="108"/>
      <c r="H36" s="136"/>
      <c r="I36" s="136"/>
      <c r="J36" s="136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93">
        <f>SUM(K36:AO36)</f>
        <v>0</v>
      </c>
      <c r="AQ36" s="141">
        <f>AP36*H36</f>
        <v>0</v>
      </c>
      <c r="AR36" s="147"/>
      <c r="AS36" s="148"/>
      <c r="AT36" s="148"/>
      <c r="AU36" s="148"/>
      <c r="AV36" s="148"/>
    </row>
    <row r="37" spans="1:114" s="53" customFormat="1" ht="18" customHeight="1" x14ac:dyDescent="0.2">
      <c r="A37" s="130"/>
      <c r="B37" s="128"/>
      <c r="C37" s="125"/>
      <c r="D37" s="125"/>
      <c r="E37" s="107"/>
      <c r="F37" s="108"/>
      <c r="G37" s="108"/>
      <c r="H37" s="136"/>
      <c r="I37" s="136"/>
      <c r="J37" s="136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93">
        <f>SUM(K37:AO37)</f>
        <v>0</v>
      </c>
      <c r="AQ37" s="141">
        <f>AP37*H37</f>
        <v>0</v>
      </c>
      <c r="AR37" s="147"/>
      <c r="AS37" s="148"/>
      <c r="AT37" s="148"/>
      <c r="AU37" s="148"/>
      <c r="AV37" s="148"/>
    </row>
    <row r="38" spans="1:114" s="83" customFormat="1" ht="18" customHeight="1" thickBot="1" x14ac:dyDescent="0.3">
      <c r="A38" s="195" t="s">
        <v>18</v>
      </c>
      <c r="B38" s="196"/>
      <c r="C38" s="196"/>
      <c r="D38" s="196"/>
      <c r="E38" s="196"/>
      <c r="F38" s="196"/>
      <c r="G38" s="196"/>
      <c r="H38" s="197"/>
      <c r="I38" s="162"/>
      <c r="J38" s="162"/>
      <c r="K38" s="90">
        <f t="shared" ref="K38:AO38" si="11">SUM(K33:K37)</f>
        <v>0</v>
      </c>
      <c r="L38" s="90">
        <f t="shared" si="11"/>
        <v>0</v>
      </c>
      <c r="M38" s="90">
        <f t="shared" si="11"/>
        <v>0</v>
      </c>
      <c r="N38" s="90">
        <f t="shared" si="11"/>
        <v>0</v>
      </c>
      <c r="O38" s="90">
        <f t="shared" si="11"/>
        <v>0</v>
      </c>
      <c r="P38" s="90">
        <f t="shared" si="11"/>
        <v>0</v>
      </c>
      <c r="Q38" s="90">
        <f t="shared" si="11"/>
        <v>0</v>
      </c>
      <c r="R38" s="90">
        <f t="shared" si="11"/>
        <v>0</v>
      </c>
      <c r="S38" s="90">
        <f t="shared" si="11"/>
        <v>0</v>
      </c>
      <c r="T38" s="90">
        <f t="shared" si="11"/>
        <v>0</v>
      </c>
      <c r="U38" s="90">
        <f t="shared" si="11"/>
        <v>0</v>
      </c>
      <c r="V38" s="90">
        <f t="shared" si="11"/>
        <v>0</v>
      </c>
      <c r="W38" s="90">
        <f t="shared" si="11"/>
        <v>0</v>
      </c>
      <c r="X38" s="90">
        <f t="shared" si="11"/>
        <v>0</v>
      </c>
      <c r="Y38" s="90">
        <f t="shared" si="11"/>
        <v>0</v>
      </c>
      <c r="Z38" s="90">
        <f t="shared" si="11"/>
        <v>0</v>
      </c>
      <c r="AA38" s="90">
        <f t="shared" si="11"/>
        <v>0</v>
      </c>
      <c r="AB38" s="90">
        <f t="shared" si="11"/>
        <v>0</v>
      </c>
      <c r="AC38" s="90">
        <f t="shared" si="11"/>
        <v>0</v>
      </c>
      <c r="AD38" s="90">
        <f t="shared" si="11"/>
        <v>0</v>
      </c>
      <c r="AE38" s="90">
        <f t="shared" si="11"/>
        <v>0</v>
      </c>
      <c r="AF38" s="90">
        <f t="shared" si="11"/>
        <v>0</v>
      </c>
      <c r="AG38" s="90">
        <f t="shared" si="11"/>
        <v>0</v>
      </c>
      <c r="AH38" s="90">
        <f t="shared" si="11"/>
        <v>0</v>
      </c>
      <c r="AI38" s="90">
        <f t="shared" si="11"/>
        <v>0</v>
      </c>
      <c r="AJ38" s="90">
        <f t="shared" si="11"/>
        <v>0</v>
      </c>
      <c r="AK38" s="90">
        <f t="shared" si="11"/>
        <v>0</v>
      </c>
      <c r="AL38" s="90">
        <f t="shared" si="11"/>
        <v>0</v>
      </c>
      <c r="AM38" s="90">
        <f t="shared" si="11"/>
        <v>0</v>
      </c>
      <c r="AN38" s="90">
        <f t="shared" si="11"/>
        <v>0</v>
      </c>
      <c r="AO38" s="90">
        <f t="shared" si="11"/>
        <v>0</v>
      </c>
      <c r="AP38" s="89">
        <f>SUM(K38:AO38)</f>
        <v>0</v>
      </c>
      <c r="AQ38" s="142">
        <f>SUM(AQ33:AQ37)</f>
        <v>0</v>
      </c>
      <c r="AR38" s="18"/>
      <c r="AS38" s="19"/>
      <c r="AT38" s="20"/>
      <c r="AU38" s="20"/>
      <c r="AV38" s="20"/>
    </row>
    <row r="39" spans="1:114" s="25" customFormat="1" ht="20.100000000000001" customHeight="1" x14ac:dyDescent="0.2">
      <c r="A39" s="78"/>
      <c r="B39" s="42"/>
      <c r="C39" s="9"/>
      <c r="D39" s="9"/>
      <c r="E39" s="9"/>
      <c r="F39" s="97"/>
      <c r="G39" s="97"/>
      <c r="H39" s="104"/>
      <c r="I39" s="43"/>
      <c r="J39" s="43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7"/>
      <c r="AQ39" s="67"/>
      <c r="AR39" s="17"/>
      <c r="AS39" s="21"/>
      <c r="AT39" s="21"/>
      <c r="AU39" s="20"/>
      <c r="AV39" s="20"/>
    </row>
    <row r="40" spans="1:114" s="25" customFormat="1" x14ac:dyDescent="0.2">
      <c r="A40" s="79"/>
      <c r="B40" s="42"/>
      <c r="C40" s="9"/>
      <c r="D40" s="9"/>
      <c r="E40" s="9"/>
      <c r="F40" s="97"/>
      <c r="G40" s="97"/>
      <c r="H40" s="104"/>
      <c r="I40" s="43"/>
      <c r="J40" s="43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17"/>
      <c r="AQ40" s="67"/>
      <c r="AR40" s="24"/>
      <c r="AS40" s="21"/>
      <c r="AT40" s="21"/>
      <c r="AU40" s="20"/>
      <c r="AV40" s="20"/>
    </row>
    <row r="41" spans="1:114" s="25" customFormat="1" x14ac:dyDescent="0.2">
      <c r="A41" s="150" t="s">
        <v>15</v>
      </c>
      <c r="B41" s="44"/>
      <c r="C41" s="9"/>
      <c r="D41" s="9"/>
      <c r="E41" s="9"/>
      <c r="F41" s="97"/>
      <c r="G41" s="97"/>
      <c r="H41" s="10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32">
        <v>0</v>
      </c>
      <c r="AQ41" s="135">
        <v>0</v>
      </c>
      <c r="AR41" s="145" t="e">
        <f>AQ41/AP41</f>
        <v>#DIV/0!</v>
      </c>
      <c r="AS41" s="21"/>
      <c r="AT41" s="21"/>
      <c r="AU41" s="20"/>
      <c r="AV41" s="20"/>
    </row>
    <row r="42" spans="1:114" s="25" customFormat="1" x14ac:dyDescent="0.2">
      <c r="A42" s="81"/>
      <c r="B42" s="42"/>
      <c r="C42" s="9"/>
      <c r="D42" s="9"/>
      <c r="E42" s="9"/>
      <c r="F42" s="97"/>
      <c r="G42" s="97"/>
      <c r="H42" s="104"/>
      <c r="I42" s="43"/>
      <c r="J42" s="43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17"/>
      <c r="AQ42" s="67"/>
      <c r="AR42" s="17"/>
      <c r="AS42" s="21"/>
      <c r="AT42" s="21"/>
      <c r="AU42" s="20"/>
      <c r="AV42" s="20"/>
    </row>
    <row r="43" spans="1:114" s="25" customFormat="1" x14ac:dyDescent="0.2">
      <c r="A43" s="151" t="s">
        <v>16</v>
      </c>
      <c r="B43" s="46"/>
      <c r="C43" s="9"/>
      <c r="D43" s="9"/>
      <c r="E43" s="9"/>
      <c r="F43" s="97"/>
      <c r="G43" s="97"/>
      <c r="H43" s="9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22">
        <f>AP29-AP41</f>
        <v>0</v>
      </c>
      <c r="AQ43" s="135">
        <f>AQ29-AQ41</f>
        <v>0</v>
      </c>
      <c r="AR43" s="9"/>
      <c r="AS43" s="16"/>
      <c r="AT43" s="16"/>
    </row>
    <row r="44" spans="1:114" s="25" customFormat="1" x14ac:dyDescent="0.2">
      <c r="A44" s="152" t="s">
        <v>17</v>
      </c>
      <c r="B44" s="47"/>
      <c r="C44" s="31"/>
      <c r="D44" s="31"/>
      <c r="E44" s="31"/>
      <c r="F44" s="98"/>
      <c r="G44" s="98"/>
      <c r="H44" s="106"/>
      <c r="I44" s="48"/>
      <c r="J44" s="48"/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7">
        <v>0</v>
      </c>
      <c r="W44" s="137">
        <v>0</v>
      </c>
      <c r="X44" s="137">
        <v>0</v>
      </c>
      <c r="Y44" s="137">
        <v>0</v>
      </c>
      <c r="Z44" s="137">
        <v>0</v>
      </c>
      <c r="AA44" s="137">
        <v>0</v>
      </c>
      <c r="AB44" s="137">
        <v>0</v>
      </c>
      <c r="AC44" s="137">
        <v>0</v>
      </c>
      <c r="AD44" s="137">
        <v>0</v>
      </c>
      <c r="AE44" s="137">
        <v>0</v>
      </c>
      <c r="AF44" s="137">
        <v>0</v>
      </c>
      <c r="AG44" s="137">
        <v>0</v>
      </c>
      <c r="AH44" s="137">
        <v>0</v>
      </c>
      <c r="AI44" s="137">
        <v>0</v>
      </c>
      <c r="AJ44" s="137">
        <v>0</v>
      </c>
      <c r="AK44" s="137">
        <v>0</v>
      </c>
      <c r="AL44" s="137">
        <v>0</v>
      </c>
      <c r="AM44" s="137">
        <v>0</v>
      </c>
      <c r="AN44" s="137">
        <v>0</v>
      </c>
      <c r="AO44" s="137">
        <v>0</v>
      </c>
      <c r="AP44" s="19"/>
      <c r="AQ44" s="67"/>
      <c r="AR44" s="19"/>
      <c r="AS44" s="20"/>
      <c r="AT44" s="20"/>
      <c r="AU44" s="20"/>
      <c r="AV44" s="20"/>
    </row>
    <row r="45" spans="1:114" s="25" customFormat="1" x14ac:dyDescent="0.2">
      <c r="A45" s="81"/>
      <c r="B45" s="42"/>
      <c r="C45" s="17"/>
      <c r="D45" s="17"/>
      <c r="E45" s="17"/>
      <c r="F45" s="99"/>
      <c r="G45" s="99"/>
      <c r="H45" s="104"/>
      <c r="I45" s="43"/>
      <c r="J45" s="43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19"/>
      <c r="AQ45" s="67"/>
      <c r="AR45" s="19"/>
      <c r="AS45" s="20"/>
      <c r="AT45" s="20"/>
      <c r="AU45" s="20"/>
      <c r="AV45" s="20"/>
    </row>
    <row r="46" spans="1:114" s="25" customFormat="1" x14ac:dyDescent="0.2">
      <c r="A46" s="81"/>
      <c r="B46" s="42"/>
      <c r="C46" s="42"/>
      <c r="D46" s="42"/>
      <c r="E46" s="42"/>
      <c r="F46" s="100"/>
      <c r="G46" s="100"/>
      <c r="H46" s="102"/>
      <c r="I46" s="59"/>
      <c r="J46" s="5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67"/>
      <c r="AR46" s="19"/>
      <c r="AS46" s="19"/>
      <c r="AT46" s="19"/>
      <c r="AU46" s="19"/>
      <c r="AV46" s="19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</row>
    <row r="47" spans="1:114" s="25" customFormat="1" x14ac:dyDescent="0.2">
      <c r="A47" s="81"/>
      <c r="B47" s="42"/>
      <c r="C47" s="42"/>
      <c r="D47" s="42"/>
      <c r="E47" s="42"/>
      <c r="F47" s="100"/>
      <c r="G47" s="100"/>
      <c r="H47" s="102"/>
      <c r="I47" s="59"/>
      <c r="J47" s="5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67"/>
      <c r="AR47" s="19"/>
      <c r="AS47" s="19"/>
      <c r="AT47" s="19"/>
      <c r="AU47" s="19"/>
      <c r="AV47" s="19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</row>
    <row r="48" spans="1:114" s="25" customFormat="1" x14ac:dyDescent="0.2">
      <c r="A48" s="81"/>
      <c r="B48" s="42"/>
      <c r="C48" s="42"/>
      <c r="D48" s="42"/>
      <c r="E48" s="42"/>
      <c r="F48" s="100"/>
      <c r="G48" s="100"/>
      <c r="H48" s="102"/>
      <c r="I48" s="59"/>
      <c r="J48" s="5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67"/>
      <c r="AR48" s="19"/>
      <c r="AS48" s="19"/>
      <c r="AT48" s="19"/>
      <c r="AU48" s="19"/>
      <c r="AV48" s="19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</row>
    <row r="49" spans="1:114" s="25" customFormat="1" x14ac:dyDescent="0.2">
      <c r="A49" s="81"/>
      <c r="B49" s="42"/>
      <c r="C49" s="44"/>
      <c r="D49" s="44"/>
      <c r="E49" s="44"/>
      <c r="F49" s="101"/>
      <c r="G49" s="101"/>
      <c r="H49" s="102"/>
      <c r="I49" s="59"/>
      <c r="J49" s="5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67"/>
      <c r="AR49" s="19"/>
      <c r="AS49" s="19"/>
      <c r="AT49" s="19"/>
      <c r="AU49" s="19"/>
      <c r="AV49" s="19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</row>
    <row r="50" spans="1:114" s="25" customFormat="1" x14ac:dyDescent="0.2">
      <c r="A50" s="81"/>
      <c r="B50" s="42"/>
      <c r="C50" s="42"/>
      <c r="D50" s="42"/>
      <c r="E50" s="42"/>
      <c r="F50" s="100"/>
      <c r="G50" s="100"/>
      <c r="H50" s="102"/>
      <c r="I50" s="59"/>
      <c r="J50" s="5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67"/>
      <c r="AR50" s="19"/>
      <c r="AS50" s="19"/>
      <c r="AT50" s="19"/>
      <c r="AU50" s="19"/>
      <c r="AV50" s="19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</row>
    <row r="51" spans="1:114" s="25" customFormat="1" x14ac:dyDescent="0.2">
      <c r="A51" s="81"/>
      <c r="B51" s="59"/>
      <c r="C51" s="46"/>
      <c r="D51" s="46"/>
      <c r="E51" s="46"/>
      <c r="F51" s="96"/>
      <c r="G51" s="96"/>
      <c r="H51" s="102"/>
      <c r="I51" s="59"/>
      <c r="J51" s="5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67"/>
      <c r="AR51" s="19"/>
      <c r="AS51" s="19"/>
      <c r="AT51" s="19"/>
      <c r="AU51" s="19"/>
      <c r="AV51" s="19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</row>
    <row r="52" spans="1:114" s="25" customFormat="1" x14ac:dyDescent="0.2">
      <c r="A52" s="81"/>
      <c r="B52" s="59"/>
      <c r="C52" s="59"/>
      <c r="D52" s="59"/>
      <c r="E52" s="59"/>
      <c r="F52" s="102"/>
      <c r="G52" s="102"/>
      <c r="H52" s="102"/>
      <c r="I52" s="59"/>
      <c r="J52" s="5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67"/>
      <c r="AR52" s="19"/>
      <c r="AS52" s="19"/>
      <c r="AT52" s="19"/>
      <c r="AU52" s="19"/>
      <c r="AV52" s="19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</row>
    <row r="53" spans="1:114" s="25" customFormat="1" x14ac:dyDescent="0.2">
      <c r="A53" s="81"/>
      <c r="B53" s="59"/>
      <c r="C53" s="59"/>
      <c r="D53" s="59"/>
      <c r="E53" s="59"/>
      <c r="F53" s="100"/>
      <c r="G53" s="100"/>
      <c r="H53" s="102"/>
      <c r="I53" s="59"/>
      <c r="J53" s="5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67"/>
      <c r="AR53" s="19"/>
      <c r="AS53" s="19"/>
      <c r="AT53" s="19"/>
      <c r="AU53" s="19"/>
      <c r="AV53" s="19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</row>
    <row r="54" spans="1:114" s="25" customFormat="1" x14ac:dyDescent="0.2">
      <c r="A54" s="81"/>
      <c r="B54" s="59"/>
      <c r="C54" s="59"/>
      <c r="D54" s="59"/>
      <c r="E54" s="59"/>
      <c r="F54" s="100"/>
      <c r="G54" s="100"/>
      <c r="H54" s="102"/>
      <c r="I54" s="59"/>
      <c r="J54" s="5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67"/>
      <c r="AR54" s="19"/>
      <c r="AS54" s="19"/>
      <c r="AT54" s="19"/>
      <c r="AU54" s="19"/>
      <c r="AV54" s="19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</row>
    <row r="55" spans="1:114" s="25" customFormat="1" x14ac:dyDescent="0.2">
      <c r="A55" s="81"/>
      <c r="B55" s="42"/>
      <c r="C55" s="42"/>
      <c r="D55" s="42"/>
      <c r="E55" s="42"/>
      <c r="F55" s="100"/>
      <c r="G55" s="100"/>
      <c r="H55" s="102"/>
      <c r="I55" s="59"/>
      <c r="J55" s="5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67"/>
      <c r="AR55" s="19"/>
      <c r="AS55" s="19"/>
      <c r="AT55" s="19"/>
      <c r="AU55" s="19"/>
      <c r="AV55" s="19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</row>
    <row r="56" spans="1:114" s="25" customFormat="1" x14ac:dyDescent="0.2">
      <c r="A56" s="81"/>
      <c r="B56" s="42"/>
      <c r="C56" s="42"/>
      <c r="D56" s="42"/>
      <c r="E56" s="42"/>
      <c r="F56" s="100"/>
      <c r="G56" s="100"/>
      <c r="H56" s="102"/>
      <c r="I56" s="59"/>
      <c r="J56" s="5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67"/>
      <c r="AR56" s="19"/>
      <c r="AS56" s="19"/>
      <c r="AT56" s="19"/>
      <c r="AU56" s="19"/>
      <c r="AV56" s="19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</row>
    <row r="57" spans="1:114" s="25" customFormat="1" x14ac:dyDescent="0.2">
      <c r="A57" s="81"/>
      <c r="B57" s="42"/>
      <c r="C57" s="42"/>
      <c r="D57" s="42"/>
      <c r="E57" s="42"/>
      <c r="F57" s="100"/>
      <c r="G57" s="100"/>
      <c r="H57" s="102"/>
      <c r="I57" s="59"/>
      <c r="J57" s="5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67"/>
      <c r="AR57" s="19"/>
      <c r="AS57" s="19"/>
      <c r="AT57" s="19"/>
      <c r="AU57" s="19"/>
      <c r="AV57" s="19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</row>
    <row r="58" spans="1:114" x14ac:dyDescent="0.2">
      <c r="A58" s="81"/>
      <c r="C58" s="42"/>
      <c r="D58" s="42"/>
      <c r="E58" s="42"/>
      <c r="F58" s="100"/>
      <c r="G58" s="100"/>
      <c r="H58" s="102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67"/>
      <c r="AR58" s="59"/>
      <c r="AS58" s="59"/>
      <c r="AT58" s="59"/>
      <c r="AU58" s="59"/>
      <c r="AV58" s="59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</row>
    <row r="59" spans="1:114" x14ac:dyDescent="0.2">
      <c r="A59" s="81"/>
      <c r="C59" s="42"/>
      <c r="D59" s="42"/>
      <c r="E59" s="42"/>
      <c r="F59" s="100"/>
      <c r="G59" s="100"/>
      <c r="H59" s="102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67"/>
      <c r="AR59" s="59"/>
      <c r="AS59" s="59"/>
      <c r="AT59" s="59"/>
      <c r="AU59" s="59"/>
      <c r="AV59" s="59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</row>
    <row r="60" spans="1:114" x14ac:dyDescent="0.2">
      <c r="A60" s="81"/>
      <c r="C60" s="42"/>
      <c r="D60" s="42"/>
      <c r="E60" s="42"/>
      <c r="F60" s="100"/>
      <c r="G60" s="100"/>
      <c r="H60" s="102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67"/>
      <c r="AR60" s="59"/>
      <c r="AS60" s="59"/>
      <c r="AT60" s="59"/>
      <c r="AU60" s="59"/>
      <c r="AV60" s="59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</row>
    <row r="61" spans="1:114" x14ac:dyDescent="0.2">
      <c r="C61" s="42"/>
      <c r="D61" s="42"/>
      <c r="E61" s="42"/>
      <c r="F61" s="100"/>
      <c r="G61" s="100"/>
      <c r="H61" s="9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67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</row>
    <row r="62" spans="1:114" x14ac:dyDescent="0.2">
      <c r="C62" s="42"/>
      <c r="D62" s="42"/>
      <c r="E62" s="42"/>
      <c r="F62" s="100"/>
      <c r="G62" s="100"/>
      <c r="H62" s="9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67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</row>
    <row r="63" spans="1:114" x14ac:dyDescent="0.2">
      <c r="C63" s="42"/>
      <c r="D63" s="42"/>
      <c r="E63" s="42"/>
      <c r="F63" s="100"/>
      <c r="G63" s="100"/>
      <c r="H63" s="9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67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</row>
    <row r="64" spans="1:114" x14ac:dyDescent="0.2">
      <c r="C64" s="42"/>
      <c r="D64" s="42"/>
      <c r="E64" s="42"/>
      <c r="F64" s="100"/>
      <c r="G64" s="100"/>
      <c r="H64" s="9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67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</row>
    <row r="65" spans="3:114" x14ac:dyDescent="0.2">
      <c r="C65" s="42"/>
      <c r="D65" s="42"/>
      <c r="E65" s="42"/>
      <c r="F65" s="100"/>
      <c r="G65" s="100"/>
      <c r="H65" s="9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67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</row>
    <row r="66" spans="3:114" x14ac:dyDescent="0.2">
      <c r="C66" s="42"/>
      <c r="D66" s="42"/>
      <c r="E66" s="42"/>
      <c r="F66" s="100"/>
      <c r="G66" s="100"/>
      <c r="H66" s="9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67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</row>
    <row r="67" spans="3:114" x14ac:dyDescent="0.2">
      <c r="C67" s="42"/>
      <c r="D67" s="42"/>
      <c r="E67" s="42"/>
      <c r="F67" s="100"/>
      <c r="G67" s="100"/>
      <c r="H67" s="9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6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</row>
    <row r="68" spans="3:114" x14ac:dyDescent="0.2">
      <c r="C68" s="42"/>
      <c r="D68" s="42"/>
      <c r="E68" s="42"/>
      <c r="F68" s="100"/>
      <c r="G68" s="100"/>
      <c r="H68" s="9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67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</row>
    <row r="69" spans="3:114" x14ac:dyDescent="0.2">
      <c r="H69" s="9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67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</row>
    <row r="70" spans="3:114" x14ac:dyDescent="0.2">
      <c r="H70" s="9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67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</row>
    <row r="71" spans="3:114" x14ac:dyDescent="0.2">
      <c r="H71" s="9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67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</row>
    <row r="72" spans="3:114" x14ac:dyDescent="0.2">
      <c r="H72" s="9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67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</row>
    <row r="73" spans="3:114" x14ac:dyDescent="0.2">
      <c r="H73" s="9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67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</row>
    <row r="74" spans="3:114" x14ac:dyDescent="0.2">
      <c r="H74" s="9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67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</row>
    <row r="75" spans="3:114" x14ac:dyDescent="0.2">
      <c r="H75" s="9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67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</row>
    <row r="76" spans="3:114" x14ac:dyDescent="0.2">
      <c r="H76" s="9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67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</row>
    <row r="77" spans="3:114" x14ac:dyDescent="0.2">
      <c r="H77" s="9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67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</row>
    <row r="78" spans="3:114" x14ac:dyDescent="0.2">
      <c r="H78" s="9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67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</row>
    <row r="79" spans="3:114" x14ac:dyDescent="0.2">
      <c r="H79" s="9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67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</row>
    <row r="80" spans="3:114" x14ac:dyDescent="0.2">
      <c r="H80" s="9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67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</row>
    <row r="81" spans="8:114" x14ac:dyDescent="0.2">
      <c r="H81" s="9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67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</row>
    <row r="82" spans="8:114" x14ac:dyDescent="0.2">
      <c r="H82" s="9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67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</row>
    <row r="83" spans="8:114" x14ac:dyDescent="0.2">
      <c r="H83" s="9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67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</row>
    <row r="84" spans="8:114" x14ac:dyDescent="0.2">
      <c r="H84" s="9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67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</row>
    <row r="85" spans="8:114" x14ac:dyDescent="0.2">
      <c r="H85" s="9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67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</row>
    <row r="86" spans="8:114" x14ac:dyDescent="0.2">
      <c r="H86" s="9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67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</row>
    <row r="87" spans="8:114" x14ac:dyDescent="0.2">
      <c r="H87" s="9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67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</row>
    <row r="88" spans="8:114" x14ac:dyDescent="0.2">
      <c r="H88" s="9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67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</row>
    <row r="89" spans="8:114" x14ac:dyDescent="0.2">
      <c r="H89" s="9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67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</row>
    <row r="90" spans="8:114" x14ac:dyDescent="0.2">
      <c r="H90" s="9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67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</row>
    <row r="91" spans="8:114" x14ac:dyDescent="0.2">
      <c r="H91" s="9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67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</row>
    <row r="92" spans="8:114" x14ac:dyDescent="0.2">
      <c r="H92" s="9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67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</row>
    <row r="93" spans="8:114" x14ac:dyDescent="0.2">
      <c r="H93" s="9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67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</row>
    <row r="94" spans="8:114" x14ac:dyDescent="0.2">
      <c r="H94" s="9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67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</row>
    <row r="95" spans="8:114" x14ac:dyDescent="0.2">
      <c r="H95" s="9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67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</row>
    <row r="96" spans="8:114" x14ac:dyDescent="0.2">
      <c r="H96" s="9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67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</row>
    <row r="97" spans="8:114" x14ac:dyDescent="0.2">
      <c r="H97" s="9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67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</row>
    <row r="98" spans="8:114" x14ac:dyDescent="0.2">
      <c r="H98" s="9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67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</row>
    <row r="99" spans="8:114" x14ac:dyDescent="0.2">
      <c r="H99" s="9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67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</row>
    <row r="100" spans="8:114" x14ac:dyDescent="0.2">
      <c r="H100" s="9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67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</row>
    <row r="101" spans="8:114" x14ac:dyDescent="0.2">
      <c r="H101" s="9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67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</row>
    <row r="102" spans="8:114" x14ac:dyDescent="0.2">
      <c r="H102" s="9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67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</row>
    <row r="103" spans="8:114" x14ac:dyDescent="0.2">
      <c r="H103" s="9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67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</row>
    <row r="104" spans="8:114" x14ac:dyDescent="0.2">
      <c r="H104" s="9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67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</row>
    <row r="105" spans="8:114" x14ac:dyDescent="0.2">
      <c r="H105" s="9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67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</row>
    <row r="106" spans="8:114" x14ac:dyDescent="0.2">
      <c r="H106" s="9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67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</row>
    <row r="107" spans="8:114" x14ac:dyDescent="0.2">
      <c r="H107" s="9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67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</row>
    <row r="108" spans="8:114" x14ac:dyDescent="0.2">
      <c r="H108" s="9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67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</row>
    <row r="109" spans="8:114" x14ac:dyDescent="0.2">
      <c r="H109" s="9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67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</row>
    <row r="110" spans="8:114" x14ac:dyDescent="0.2">
      <c r="H110" s="9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67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</row>
    <row r="111" spans="8:114" x14ac:dyDescent="0.2">
      <c r="H111" s="9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67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</row>
    <row r="112" spans="8:114" x14ac:dyDescent="0.2">
      <c r="H112" s="9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67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</row>
    <row r="113" spans="8:114" x14ac:dyDescent="0.2">
      <c r="H113" s="9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67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</row>
    <row r="114" spans="8:114" x14ac:dyDescent="0.2">
      <c r="H114" s="9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67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</row>
    <row r="115" spans="8:114" x14ac:dyDescent="0.2">
      <c r="H115" s="9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67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</row>
    <row r="116" spans="8:114" x14ac:dyDescent="0.2">
      <c r="H116" s="9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67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</row>
  </sheetData>
  <mergeCells count="11">
    <mergeCell ref="A38:H38"/>
    <mergeCell ref="A1:AV1"/>
    <mergeCell ref="Y2:AC2"/>
    <mergeCell ref="A4:B4"/>
    <mergeCell ref="AS4:AT4"/>
    <mergeCell ref="AU4:AV4"/>
    <mergeCell ref="A13:B13"/>
    <mergeCell ref="A22:B22"/>
    <mergeCell ref="A27:H27"/>
    <mergeCell ref="A29:H29"/>
    <mergeCell ref="A32:B32"/>
  </mergeCells>
  <printOptions horizontalCentered="1" verticalCentered="1"/>
  <pageMargins left="0.31" right="0.26" top="1" bottom="1" header="0.5" footer="0.5"/>
  <pageSetup paperSize="9" scale="41" orientation="landscape" r:id="rId1"/>
  <headerFooter alignWithMargins="0">
    <oddHeader>&amp;L&amp;"Arial Narrow,обычный"&amp;11&amp;K0070C0&amp;G
&amp;"Arial Narrow,полужирный"Импульс для эффективных продаж в отеле! &amp;"Arial,обычный"&amp;10&amp;K000000
&amp;C&amp;"Arial Nova Cond,полужирный"&amp;16&amp;K0070C0ГРУППОВОЙ ПРОГНОЗ &amp;"Arial Nova Cond,обычный"
&amp;R&amp;D,&amp;T</oddHeader>
    <oddFooter>&amp;L&amp;"Arial Nova Cond,обычный"&amp;K0070C0www.impulsehospitality.ru
Teл. +7 499 577 0449&amp;C&amp;"Arial Nova Cond,обычный"&amp;K0070C0© IMPULSE HOSPITALITY 2012-2021. 
Все права защищены&amp;R&amp;"Arial Nova Cond,обычный"&amp;K0070C0&amp;F,  
стр.&amp;P из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70653-BCF3-48D2-A189-A03D5854A976}">
  <sheetPr>
    <pageSetUpPr fitToPage="1"/>
  </sheetPr>
  <dimension ref="A1:DJ116"/>
  <sheetViews>
    <sheetView view="pageLayout" zoomScaleNormal="100" zoomScaleSheetLayoutView="80" workbookViewId="0">
      <selection activeCell="A2" sqref="A2"/>
    </sheetView>
  </sheetViews>
  <sheetFormatPr defaultRowHeight="12.75" x14ac:dyDescent="0.2"/>
  <cols>
    <col min="1" max="1" width="5.7109375" style="80" customWidth="1"/>
    <col min="2" max="2" width="27.28515625" style="41" customWidth="1"/>
    <col min="3" max="3" width="5.85546875" style="41" bestFit="1" customWidth="1"/>
    <col min="4" max="5" width="5.5703125" style="41" customWidth="1"/>
    <col min="6" max="6" width="9.28515625" style="101" bestFit="1" customWidth="1"/>
    <col min="7" max="7" width="11.28515625" style="101" bestFit="1" customWidth="1"/>
    <col min="8" max="8" width="11.5703125" style="101" bestFit="1" customWidth="1"/>
    <col min="9" max="10" width="7.42578125" style="41" customWidth="1"/>
    <col min="11" max="11" width="6.28515625" style="41" customWidth="1"/>
    <col min="12" max="40" width="5.7109375" style="41" customWidth="1"/>
    <col min="41" max="41" width="5.7109375" style="41" bestFit="1" customWidth="1"/>
    <col min="42" max="42" width="9.5703125" style="41" bestFit="1" customWidth="1"/>
    <col min="43" max="43" width="19.85546875" style="61" bestFit="1" customWidth="1"/>
    <col min="44" max="44" width="9.85546875" style="41" customWidth="1"/>
    <col min="45" max="45" width="5.7109375" style="41" bestFit="1" customWidth="1"/>
    <col min="46" max="46" width="7.42578125" style="41" bestFit="1" customWidth="1"/>
    <col min="47" max="47" width="5.7109375" style="41" bestFit="1" customWidth="1"/>
    <col min="48" max="48" width="7.42578125" style="41" bestFit="1" customWidth="1"/>
    <col min="49" max="16384" width="9.140625" style="41"/>
  </cols>
  <sheetData>
    <row r="1" spans="1:50" s="25" customFormat="1" ht="20.25" x14ac:dyDescent="0.3">
      <c r="A1" s="191" t="s">
        <v>43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</row>
    <row r="2" spans="1:50" s="25" customFormat="1" ht="21" thickBot="1" x14ac:dyDescent="0.35">
      <c r="A2" s="75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Y2" s="200"/>
      <c r="Z2" s="200"/>
      <c r="AA2" s="200"/>
      <c r="AB2" s="200"/>
      <c r="AC2" s="200"/>
      <c r="AP2" s="26"/>
      <c r="AQ2" s="67"/>
    </row>
    <row r="3" spans="1:50" s="25" customFormat="1" ht="18" customHeight="1" x14ac:dyDescent="0.2">
      <c r="A3" s="33" t="s">
        <v>19</v>
      </c>
      <c r="B3" s="34" t="s">
        <v>11</v>
      </c>
      <c r="C3" s="35" t="s">
        <v>8</v>
      </c>
      <c r="D3" s="35" t="s">
        <v>9</v>
      </c>
      <c r="E3" s="35" t="s">
        <v>10</v>
      </c>
      <c r="F3" s="154" t="s">
        <v>20</v>
      </c>
      <c r="G3" s="35" t="s">
        <v>6</v>
      </c>
      <c r="H3" s="35" t="s">
        <v>21</v>
      </c>
      <c r="I3" s="35" t="s">
        <v>22</v>
      </c>
      <c r="J3" s="35" t="s">
        <v>23</v>
      </c>
      <c r="K3" s="149">
        <f>WEEKDAY(K4,2)</f>
        <v>7</v>
      </c>
      <c r="L3" s="149">
        <f t="shared" ref="L3:AO3" si="0">WEEKDAY(L4,2)</f>
        <v>1</v>
      </c>
      <c r="M3" s="149">
        <f t="shared" si="0"/>
        <v>2</v>
      </c>
      <c r="N3" s="149">
        <f t="shared" si="0"/>
        <v>3</v>
      </c>
      <c r="O3" s="149">
        <f t="shared" si="0"/>
        <v>4</v>
      </c>
      <c r="P3" s="149">
        <f t="shared" si="0"/>
        <v>5</v>
      </c>
      <c r="Q3" s="149">
        <f t="shared" si="0"/>
        <v>6</v>
      </c>
      <c r="R3" s="149">
        <f t="shared" si="0"/>
        <v>7</v>
      </c>
      <c r="S3" s="149">
        <f t="shared" si="0"/>
        <v>1</v>
      </c>
      <c r="T3" s="149">
        <f t="shared" si="0"/>
        <v>2</v>
      </c>
      <c r="U3" s="149">
        <f t="shared" si="0"/>
        <v>3</v>
      </c>
      <c r="V3" s="149">
        <f t="shared" si="0"/>
        <v>4</v>
      </c>
      <c r="W3" s="149">
        <f t="shared" si="0"/>
        <v>5</v>
      </c>
      <c r="X3" s="149">
        <f t="shared" si="0"/>
        <v>6</v>
      </c>
      <c r="Y3" s="149">
        <f t="shared" si="0"/>
        <v>7</v>
      </c>
      <c r="Z3" s="149">
        <f t="shared" si="0"/>
        <v>1</v>
      </c>
      <c r="AA3" s="149">
        <f t="shared" si="0"/>
        <v>2</v>
      </c>
      <c r="AB3" s="149">
        <f t="shared" si="0"/>
        <v>3</v>
      </c>
      <c r="AC3" s="149">
        <f t="shared" si="0"/>
        <v>4</v>
      </c>
      <c r="AD3" s="149">
        <f t="shared" si="0"/>
        <v>5</v>
      </c>
      <c r="AE3" s="149">
        <f t="shared" si="0"/>
        <v>6</v>
      </c>
      <c r="AF3" s="149">
        <f t="shared" si="0"/>
        <v>7</v>
      </c>
      <c r="AG3" s="149">
        <f t="shared" si="0"/>
        <v>1</v>
      </c>
      <c r="AH3" s="149">
        <f t="shared" si="0"/>
        <v>2</v>
      </c>
      <c r="AI3" s="149">
        <f t="shared" si="0"/>
        <v>3</v>
      </c>
      <c r="AJ3" s="149">
        <f t="shared" si="0"/>
        <v>4</v>
      </c>
      <c r="AK3" s="149">
        <f t="shared" si="0"/>
        <v>5</v>
      </c>
      <c r="AL3" s="149">
        <f t="shared" si="0"/>
        <v>6</v>
      </c>
      <c r="AM3" s="149">
        <f t="shared" si="0"/>
        <v>7</v>
      </c>
      <c r="AN3" s="149">
        <f t="shared" si="0"/>
        <v>1</v>
      </c>
      <c r="AO3" s="149">
        <f t="shared" si="0"/>
        <v>2</v>
      </c>
      <c r="AP3" s="156" t="s">
        <v>24</v>
      </c>
      <c r="AQ3" s="157" t="s">
        <v>32</v>
      </c>
      <c r="AR3" s="138" t="s">
        <v>31</v>
      </c>
      <c r="AS3" s="5" t="s">
        <v>27</v>
      </c>
      <c r="AT3" s="5" t="s">
        <v>28</v>
      </c>
      <c r="AU3" s="5" t="s">
        <v>27</v>
      </c>
      <c r="AV3" s="5" t="s">
        <v>28</v>
      </c>
      <c r="AW3" s="4" t="s">
        <v>29</v>
      </c>
      <c r="AX3" s="4" t="s">
        <v>30</v>
      </c>
    </row>
    <row r="4" spans="1:50" s="25" customFormat="1" ht="18" customHeight="1" x14ac:dyDescent="0.2">
      <c r="A4" s="193" t="s">
        <v>12</v>
      </c>
      <c r="B4" s="194"/>
      <c r="C4" s="6"/>
      <c r="D4" s="6"/>
      <c r="E4" s="6"/>
      <c r="F4" s="6"/>
      <c r="G4" s="6"/>
      <c r="H4" s="7"/>
      <c r="I4" s="7"/>
      <c r="J4" s="7"/>
      <c r="K4" s="203">
        <f>Апр!AN4+1</f>
        <v>44682</v>
      </c>
      <c r="L4" s="155">
        <f>K4+1</f>
        <v>44683</v>
      </c>
      <c r="M4" s="155">
        <f t="shared" ref="M4:AO4" si="1">L4+1</f>
        <v>44684</v>
      </c>
      <c r="N4" s="155">
        <f t="shared" si="1"/>
        <v>44685</v>
      </c>
      <c r="O4" s="155">
        <f t="shared" si="1"/>
        <v>44686</v>
      </c>
      <c r="P4" s="155">
        <f t="shared" si="1"/>
        <v>44687</v>
      </c>
      <c r="Q4" s="155">
        <f t="shared" si="1"/>
        <v>44688</v>
      </c>
      <c r="R4" s="155">
        <f t="shared" si="1"/>
        <v>44689</v>
      </c>
      <c r="S4" s="155">
        <f t="shared" si="1"/>
        <v>44690</v>
      </c>
      <c r="T4" s="155">
        <f t="shared" si="1"/>
        <v>44691</v>
      </c>
      <c r="U4" s="155">
        <f t="shared" si="1"/>
        <v>44692</v>
      </c>
      <c r="V4" s="155">
        <f t="shared" si="1"/>
        <v>44693</v>
      </c>
      <c r="W4" s="155">
        <f t="shared" si="1"/>
        <v>44694</v>
      </c>
      <c r="X4" s="155">
        <f t="shared" si="1"/>
        <v>44695</v>
      </c>
      <c r="Y4" s="155">
        <f t="shared" si="1"/>
        <v>44696</v>
      </c>
      <c r="Z4" s="155">
        <f t="shared" si="1"/>
        <v>44697</v>
      </c>
      <c r="AA4" s="155">
        <f t="shared" si="1"/>
        <v>44698</v>
      </c>
      <c r="AB4" s="155">
        <f t="shared" si="1"/>
        <v>44699</v>
      </c>
      <c r="AC4" s="155">
        <f t="shared" si="1"/>
        <v>44700</v>
      </c>
      <c r="AD4" s="155">
        <f t="shared" si="1"/>
        <v>44701</v>
      </c>
      <c r="AE4" s="155">
        <f t="shared" si="1"/>
        <v>44702</v>
      </c>
      <c r="AF4" s="155">
        <f t="shared" si="1"/>
        <v>44703</v>
      </c>
      <c r="AG4" s="155">
        <f t="shared" si="1"/>
        <v>44704</v>
      </c>
      <c r="AH4" s="155">
        <f t="shared" si="1"/>
        <v>44705</v>
      </c>
      <c r="AI4" s="155">
        <f t="shared" si="1"/>
        <v>44706</v>
      </c>
      <c r="AJ4" s="155">
        <f t="shared" si="1"/>
        <v>44707</v>
      </c>
      <c r="AK4" s="155">
        <f t="shared" si="1"/>
        <v>44708</v>
      </c>
      <c r="AL4" s="155">
        <f t="shared" si="1"/>
        <v>44709</v>
      </c>
      <c r="AM4" s="155">
        <f t="shared" si="1"/>
        <v>44710</v>
      </c>
      <c r="AN4" s="155">
        <f t="shared" si="1"/>
        <v>44711</v>
      </c>
      <c r="AO4" s="155">
        <f t="shared" si="1"/>
        <v>44712</v>
      </c>
      <c r="AP4" s="8"/>
      <c r="AQ4" s="61"/>
      <c r="AR4" s="18"/>
      <c r="AS4" s="201" t="s">
        <v>25</v>
      </c>
      <c r="AT4" s="202"/>
      <c r="AU4" s="201" t="s">
        <v>26</v>
      </c>
      <c r="AV4" s="202"/>
    </row>
    <row r="5" spans="1:50" s="53" customFormat="1" ht="18" customHeight="1" x14ac:dyDescent="0.2">
      <c r="A5" s="130"/>
      <c r="B5" s="128"/>
      <c r="C5" s="125"/>
      <c r="D5" s="125"/>
      <c r="E5" s="125"/>
      <c r="F5" s="108"/>
      <c r="G5" s="108"/>
      <c r="H5" s="136"/>
      <c r="I5" s="136"/>
      <c r="J5" s="136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39">
        <f>SUM(K5:AO5)</f>
        <v>0</v>
      </c>
      <c r="AQ5" s="141">
        <f>AP5*H5</f>
        <v>0</v>
      </c>
      <c r="AR5" s="54"/>
      <c r="AS5" s="30">
        <v>0</v>
      </c>
      <c r="AT5" s="139">
        <v>0</v>
      </c>
      <c r="AU5" s="68">
        <f t="shared" ref="AU5:AV9" si="2">+AP5-AS5</f>
        <v>0</v>
      </c>
      <c r="AV5" s="139">
        <f t="shared" si="2"/>
        <v>0</v>
      </c>
    </row>
    <row r="6" spans="1:50" s="53" customFormat="1" ht="18" customHeight="1" x14ac:dyDescent="0.2">
      <c r="A6" s="130"/>
      <c r="B6" s="128"/>
      <c r="C6" s="125"/>
      <c r="D6" s="125"/>
      <c r="E6" s="125"/>
      <c r="F6" s="108"/>
      <c r="G6" s="108"/>
      <c r="H6" s="136"/>
      <c r="I6" s="136"/>
      <c r="J6" s="136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91">
        <f>SUM(K6:AO6)</f>
        <v>0</v>
      </c>
      <c r="AQ6" s="141">
        <f>AP6*H6</f>
        <v>0</v>
      </c>
      <c r="AR6" s="54"/>
      <c r="AS6" s="30">
        <v>0</v>
      </c>
      <c r="AT6" s="139">
        <v>0</v>
      </c>
      <c r="AU6" s="68">
        <f t="shared" si="2"/>
        <v>0</v>
      </c>
      <c r="AV6" s="139">
        <f t="shared" si="2"/>
        <v>0</v>
      </c>
    </row>
    <row r="7" spans="1:50" s="53" customFormat="1" ht="18" customHeight="1" x14ac:dyDescent="0.2">
      <c r="A7" s="130"/>
      <c r="B7" s="128"/>
      <c r="C7" s="125"/>
      <c r="D7" s="125"/>
      <c r="E7" s="125"/>
      <c r="F7" s="108"/>
      <c r="G7" s="108"/>
      <c r="H7" s="136"/>
      <c r="I7" s="136"/>
      <c r="J7" s="136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39">
        <f>SUM(K7:AO7)</f>
        <v>0</v>
      </c>
      <c r="AQ7" s="141">
        <f>AP7*H7</f>
        <v>0</v>
      </c>
      <c r="AR7" s="54"/>
      <c r="AS7" s="30">
        <v>0</v>
      </c>
      <c r="AT7" s="139">
        <v>0</v>
      </c>
      <c r="AU7" s="68">
        <f t="shared" si="2"/>
        <v>0</v>
      </c>
      <c r="AV7" s="139">
        <f t="shared" si="2"/>
        <v>0</v>
      </c>
    </row>
    <row r="8" spans="1:50" s="53" customFormat="1" ht="18" customHeight="1" x14ac:dyDescent="0.2">
      <c r="A8" s="126"/>
      <c r="B8" s="128"/>
      <c r="C8" s="125"/>
      <c r="D8" s="125"/>
      <c r="E8" s="125"/>
      <c r="F8" s="108"/>
      <c r="G8" s="108"/>
      <c r="H8" s="136"/>
      <c r="I8" s="136"/>
      <c r="J8" s="136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93">
        <f>SUM(J8:AO8)</f>
        <v>0</v>
      </c>
      <c r="AQ8" s="141">
        <f>AP8*H8</f>
        <v>0</v>
      </c>
      <c r="AR8" s="54"/>
      <c r="AS8" s="30">
        <v>0</v>
      </c>
      <c r="AT8" s="139">
        <v>0</v>
      </c>
      <c r="AU8" s="68">
        <f t="shared" si="2"/>
        <v>0</v>
      </c>
      <c r="AV8" s="139">
        <f t="shared" si="2"/>
        <v>0</v>
      </c>
    </row>
    <row r="9" spans="1:50" s="53" customFormat="1" ht="18" customHeight="1" x14ac:dyDescent="0.2">
      <c r="A9" s="126"/>
      <c r="B9" s="128"/>
      <c r="C9" s="125"/>
      <c r="D9" s="125"/>
      <c r="E9" s="125"/>
      <c r="F9" s="108"/>
      <c r="G9" s="108"/>
      <c r="H9" s="136"/>
      <c r="I9" s="136"/>
      <c r="J9" s="136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93">
        <f>SUM(J9:AO9)</f>
        <v>0</v>
      </c>
      <c r="AQ9" s="141">
        <f>AP9*H9</f>
        <v>0</v>
      </c>
      <c r="AR9" s="54"/>
      <c r="AS9" s="30">
        <v>0</v>
      </c>
      <c r="AT9" s="139">
        <v>0</v>
      </c>
      <c r="AU9" s="68">
        <f t="shared" si="2"/>
        <v>0</v>
      </c>
      <c r="AV9" s="139">
        <f t="shared" si="2"/>
        <v>0</v>
      </c>
    </row>
    <row r="10" spans="1:50" s="66" customFormat="1" ht="18" customHeight="1" thickBot="1" x14ac:dyDescent="0.25">
      <c r="A10" s="153" t="s">
        <v>18</v>
      </c>
      <c r="B10" s="63"/>
      <c r="C10" s="111"/>
      <c r="D10" s="111"/>
      <c r="E10" s="111"/>
      <c r="F10" s="111"/>
      <c r="G10" s="111"/>
      <c r="H10" s="112"/>
      <c r="I10" s="113"/>
      <c r="J10" s="113"/>
      <c r="K10" s="143">
        <f t="shared" ref="K10:AQ10" si="3">SUM(K5:K9)</f>
        <v>0</v>
      </c>
      <c r="L10" s="143">
        <f t="shared" si="3"/>
        <v>0</v>
      </c>
      <c r="M10" s="143">
        <f t="shared" si="3"/>
        <v>0</v>
      </c>
      <c r="N10" s="143">
        <f t="shared" si="3"/>
        <v>0</v>
      </c>
      <c r="O10" s="143">
        <f t="shared" si="3"/>
        <v>0</v>
      </c>
      <c r="P10" s="143">
        <f t="shared" si="3"/>
        <v>0</v>
      </c>
      <c r="Q10" s="143">
        <f t="shared" si="3"/>
        <v>0</v>
      </c>
      <c r="R10" s="143">
        <f t="shared" si="3"/>
        <v>0</v>
      </c>
      <c r="S10" s="143">
        <f t="shared" si="3"/>
        <v>0</v>
      </c>
      <c r="T10" s="143">
        <f t="shared" si="3"/>
        <v>0</v>
      </c>
      <c r="U10" s="143">
        <f t="shared" si="3"/>
        <v>0</v>
      </c>
      <c r="V10" s="143">
        <f t="shared" si="3"/>
        <v>0</v>
      </c>
      <c r="W10" s="143">
        <f t="shared" si="3"/>
        <v>0</v>
      </c>
      <c r="X10" s="143">
        <f t="shared" si="3"/>
        <v>0</v>
      </c>
      <c r="Y10" s="143">
        <f t="shared" si="3"/>
        <v>0</v>
      </c>
      <c r="Z10" s="143">
        <f t="shared" si="3"/>
        <v>0</v>
      </c>
      <c r="AA10" s="143">
        <f t="shared" si="3"/>
        <v>0</v>
      </c>
      <c r="AB10" s="143">
        <f t="shared" si="3"/>
        <v>0</v>
      </c>
      <c r="AC10" s="143">
        <f t="shared" si="3"/>
        <v>0</v>
      </c>
      <c r="AD10" s="143">
        <f t="shared" si="3"/>
        <v>0</v>
      </c>
      <c r="AE10" s="143">
        <f t="shared" si="3"/>
        <v>0</v>
      </c>
      <c r="AF10" s="143">
        <f t="shared" si="3"/>
        <v>0</v>
      </c>
      <c r="AG10" s="143">
        <f t="shared" si="3"/>
        <v>0</v>
      </c>
      <c r="AH10" s="143">
        <f t="shared" si="3"/>
        <v>0</v>
      </c>
      <c r="AI10" s="143">
        <f t="shared" si="3"/>
        <v>0</v>
      </c>
      <c r="AJ10" s="143">
        <f t="shared" si="3"/>
        <v>0</v>
      </c>
      <c r="AK10" s="143">
        <f t="shared" si="3"/>
        <v>0</v>
      </c>
      <c r="AL10" s="143">
        <f t="shared" si="3"/>
        <v>0</v>
      </c>
      <c r="AM10" s="143">
        <f t="shared" si="3"/>
        <v>0</v>
      </c>
      <c r="AN10" s="143">
        <f t="shared" si="3"/>
        <v>0</v>
      </c>
      <c r="AO10" s="143">
        <f t="shared" si="3"/>
        <v>0</v>
      </c>
      <c r="AP10" s="64">
        <f t="shared" si="3"/>
        <v>0</v>
      </c>
      <c r="AQ10" s="142">
        <f t="shared" si="3"/>
        <v>0</v>
      </c>
      <c r="AR10" s="142" t="e">
        <f>AQ10/AP10</f>
        <v>#DIV/0!</v>
      </c>
      <c r="AS10" s="65">
        <f>SUM(AS5:AS9)</f>
        <v>0</v>
      </c>
      <c r="AT10" s="140">
        <f>SUM(AT5:AT9)</f>
        <v>0</v>
      </c>
      <c r="AU10" s="69">
        <f>SUM(AU5:AU9)</f>
        <v>0</v>
      </c>
      <c r="AV10" s="140">
        <f>SUM(AV5:AV9)</f>
        <v>0</v>
      </c>
    </row>
    <row r="11" spans="1:50" s="25" customFormat="1" ht="18" customHeight="1" thickBot="1" x14ac:dyDescent="0.25">
      <c r="A11" s="167"/>
      <c r="B11" s="168"/>
      <c r="C11" s="169"/>
      <c r="D11" s="169"/>
      <c r="E11" s="170"/>
      <c r="F11" s="170"/>
      <c r="G11" s="170"/>
      <c r="H11" s="171"/>
      <c r="I11" s="171"/>
      <c r="J11" s="171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3"/>
      <c r="AR11" s="36"/>
      <c r="AS11" s="11"/>
      <c r="AT11" s="67"/>
      <c r="AU11" s="13"/>
      <c r="AV11" s="12"/>
    </row>
    <row r="12" spans="1:50" s="25" customFormat="1" ht="18" customHeight="1" x14ac:dyDescent="0.2">
      <c r="A12" s="95" t="str">
        <f>A3</f>
        <v>Код</v>
      </c>
      <c r="B12" s="15" t="str">
        <f>B3</f>
        <v>Название группы</v>
      </c>
      <c r="C12" s="14" t="s">
        <v>8</v>
      </c>
      <c r="D12" s="14" t="s">
        <v>9</v>
      </c>
      <c r="E12" s="14" t="s">
        <v>10</v>
      </c>
      <c r="F12" s="14" t="s">
        <v>7</v>
      </c>
      <c r="G12" s="14" t="s">
        <v>3</v>
      </c>
      <c r="H12" s="14" t="str">
        <f>H3</f>
        <v>Цена</v>
      </c>
      <c r="I12" s="14" t="str">
        <f>I3</f>
        <v>Рабочие дни</v>
      </c>
      <c r="J12" s="14" t="str">
        <f>J3</f>
        <v>Выходные</v>
      </c>
      <c r="K12" s="165">
        <f>K3</f>
        <v>7</v>
      </c>
      <c r="L12" s="165">
        <f t="shared" ref="L12:AO13" si="4">L3</f>
        <v>1</v>
      </c>
      <c r="M12" s="165">
        <f t="shared" si="4"/>
        <v>2</v>
      </c>
      <c r="N12" s="165">
        <f t="shared" si="4"/>
        <v>3</v>
      </c>
      <c r="O12" s="165">
        <f t="shared" si="4"/>
        <v>4</v>
      </c>
      <c r="P12" s="165">
        <f t="shared" si="4"/>
        <v>5</v>
      </c>
      <c r="Q12" s="165">
        <f t="shared" si="4"/>
        <v>6</v>
      </c>
      <c r="R12" s="165">
        <f t="shared" si="4"/>
        <v>7</v>
      </c>
      <c r="S12" s="165">
        <f t="shared" si="4"/>
        <v>1</v>
      </c>
      <c r="T12" s="165">
        <f t="shared" si="4"/>
        <v>2</v>
      </c>
      <c r="U12" s="165">
        <f t="shared" si="4"/>
        <v>3</v>
      </c>
      <c r="V12" s="165">
        <f t="shared" si="4"/>
        <v>4</v>
      </c>
      <c r="W12" s="165">
        <f t="shared" si="4"/>
        <v>5</v>
      </c>
      <c r="X12" s="165">
        <f t="shared" si="4"/>
        <v>6</v>
      </c>
      <c r="Y12" s="165">
        <f t="shared" si="4"/>
        <v>7</v>
      </c>
      <c r="Z12" s="165">
        <f t="shared" si="4"/>
        <v>1</v>
      </c>
      <c r="AA12" s="165">
        <f t="shared" si="4"/>
        <v>2</v>
      </c>
      <c r="AB12" s="165">
        <f t="shared" si="4"/>
        <v>3</v>
      </c>
      <c r="AC12" s="165">
        <f t="shared" si="4"/>
        <v>4</v>
      </c>
      <c r="AD12" s="165">
        <f t="shared" si="4"/>
        <v>5</v>
      </c>
      <c r="AE12" s="165">
        <f t="shared" si="4"/>
        <v>6</v>
      </c>
      <c r="AF12" s="165">
        <f t="shared" si="4"/>
        <v>7</v>
      </c>
      <c r="AG12" s="165">
        <f t="shared" si="4"/>
        <v>1</v>
      </c>
      <c r="AH12" s="165">
        <f t="shared" si="4"/>
        <v>2</v>
      </c>
      <c r="AI12" s="165">
        <f t="shared" si="4"/>
        <v>3</v>
      </c>
      <c r="AJ12" s="165">
        <f t="shared" si="4"/>
        <v>4</v>
      </c>
      <c r="AK12" s="165">
        <f t="shared" si="4"/>
        <v>5</v>
      </c>
      <c r="AL12" s="165">
        <f t="shared" si="4"/>
        <v>6</v>
      </c>
      <c r="AM12" s="165">
        <f t="shared" si="4"/>
        <v>7</v>
      </c>
      <c r="AN12" s="165">
        <f t="shared" si="4"/>
        <v>1</v>
      </c>
      <c r="AO12" s="165">
        <f t="shared" si="4"/>
        <v>2</v>
      </c>
      <c r="AP12" s="158" t="str">
        <f>AP3</f>
        <v>Всего комнат  в блоке</v>
      </c>
      <c r="AQ12" s="166" t="str">
        <f>AQ3</f>
        <v>Выручка</v>
      </c>
      <c r="AR12" s="58"/>
      <c r="AS12" s="11"/>
      <c r="AT12" s="67"/>
      <c r="AU12" s="13"/>
      <c r="AV12" s="67"/>
    </row>
    <row r="13" spans="1:50" s="25" customFormat="1" ht="18" customHeight="1" x14ac:dyDescent="0.2">
      <c r="A13" s="193" t="s">
        <v>14</v>
      </c>
      <c r="B13" s="194"/>
      <c r="C13" s="114"/>
      <c r="D13" s="114"/>
      <c r="E13" s="114"/>
      <c r="F13" s="114"/>
      <c r="G13" s="114"/>
      <c r="H13" s="115"/>
      <c r="I13" s="115"/>
      <c r="J13" s="115"/>
      <c r="K13" s="155">
        <f>K4</f>
        <v>44682</v>
      </c>
      <c r="L13" s="155">
        <f t="shared" si="4"/>
        <v>44683</v>
      </c>
      <c r="M13" s="155">
        <f t="shared" si="4"/>
        <v>44684</v>
      </c>
      <c r="N13" s="155">
        <f t="shared" si="4"/>
        <v>44685</v>
      </c>
      <c r="O13" s="155">
        <f t="shared" si="4"/>
        <v>44686</v>
      </c>
      <c r="P13" s="155">
        <f t="shared" si="4"/>
        <v>44687</v>
      </c>
      <c r="Q13" s="155">
        <f t="shared" si="4"/>
        <v>44688</v>
      </c>
      <c r="R13" s="155">
        <f t="shared" si="4"/>
        <v>44689</v>
      </c>
      <c r="S13" s="155">
        <f t="shared" si="4"/>
        <v>44690</v>
      </c>
      <c r="T13" s="155">
        <f t="shared" si="4"/>
        <v>44691</v>
      </c>
      <c r="U13" s="155">
        <f t="shared" si="4"/>
        <v>44692</v>
      </c>
      <c r="V13" s="155">
        <f t="shared" si="4"/>
        <v>44693</v>
      </c>
      <c r="W13" s="155">
        <f t="shared" si="4"/>
        <v>44694</v>
      </c>
      <c r="X13" s="155">
        <f t="shared" si="4"/>
        <v>44695</v>
      </c>
      <c r="Y13" s="155">
        <f t="shared" si="4"/>
        <v>44696</v>
      </c>
      <c r="Z13" s="155">
        <f t="shared" si="4"/>
        <v>44697</v>
      </c>
      <c r="AA13" s="155">
        <f t="shared" si="4"/>
        <v>44698</v>
      </c>
      <c r="AB13" s="155">
        <f t="shared" si="4"/>
        <v>44699</v>
      </c>
      <c r="AC13" s="155">
        <f t="shared" si="4"/>
        <v>44700</v>
      </c>
      <c r="AD13" s="155">
        <f t="shared" si="4"/>
        <v>44701</v>
      </c>
      <c r="AE13" s="155">
        <f t="shared" si="4"/>
        <v>44702</v>
      </c>
      <c r="AF13" s="155">
        <f t="shared" si="4"/>
        <v>44703</v>
      </c>
      <c r="AG13" s="155">
        <f t="shared" si="4"/>
        <v>44704</v>
      </c>
      <c r="AH13" s="155">
        <f t="shared" si="4"/>
        <v>44705</v>
      </c>
      <c r="AI13" s="155">
        <f t="shared" si="4"/>
        <v>44706</v>
      </c>
      <c r="AJ13" s="155">
        <f t="shared" si="4"/>
        <v>44707</v>
      </c>
      <c r="AK13" s="155">
        <f t="shared" si="4"/>
        <v>44708</v>
      </c>
      <c r="AL13" s="155">
        <f t="shared" si="4"/>
        <v>44709</v>
      </c>
      <c r="AM13" s="155">
        <f t="shared" si="4"/>
        <v>44710</v>
      </c>
      <c r="AN13" s="155">
        <f t="shared" si="4"/>
        <v>44711</v>
      </c>
      <c r="AO13" s="155">
        <f t="shared" si="4"/>
        <v>44712</v>
      </c>
      <c r="AP13" s="8"/>
      <c r="AQ13" s="61"/>
      <c r="AR13" s="18"/>
      <c r="AS13" s="11"/>
      <c r="AT13" s="67"/>
      <c r="AU13" s="13"/>
      <c r="AV13" s="67"/>
    </row>
    <row r="14" spans="1:50" s="53" customFormat="1" ht="18" customHeight="1" x14ac:dyDescent="0.2">
      <c r="A14" s="132"/>
      <c r="B14" s="128"/>
      <c r="C14" s="125"/>
      <c r="D14" s="107"/>
      <c r="E14" s="107"/>
      <c r="F14" s="108"/>
      <c r="G14" s="108"/>
      <c r="H14" s="136"/>
      <c r="I14" s="136"/>
      <c r="J14" s="136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39">
        <f>SUM(K14:AO14)</f>
        <v>0</v>
      </c>
      <c r="AQ14" s="141">
        <f>AP14*H14</f>
        <v>0</v>
      </c>
      <c r="AR14" s="54"/>
      <c r="AS14" s="55"/>
      <c r="AT14" s="73"/>
      <c r="AV14" s="73"/>
    </row>
    <row r="15" spans="1:50" s="53" customFormat="1" ht="18" customHeight="1" x14ac:dyDescent="0.2">
      <c r="A15" s="130"/>
      <c r="B15" s="134"/>
      <c r="C15" s="125"/>
      <c r="D15" s="107"/>
      <c r="E15" s="107"/>
      <c r="F15" s="108"/>
      <c r="G15" s="119" t="s">
        <v>1</v>
      </c>
      <c r="H15" s="136"/>
      <c r="I15" s="136"/>
      <c r="J15" s="136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39">
        <f>SUM(K15:AO15)</f>
        <v>0</v>
      </c>
      <c r="AQ15" s="141">
        <f>AP15*H15</f>
        <v>0</v>
      </c>
      <c r="AR15" s="54"/>
      <c r="AS15" s="55"/>
      <c r="AT15" s="73"/>
      <c r="AV15" s="73"/>
    </row>
    <row r="16" spans="1:50" s="53" customFormat="1" ht="18" customHeight="1" x14ac:dyDescent="0.2">
      <c r="A16" s="124"/>
      <c r="B16" s="120"/>
      <c r="C16" s="107"/>
      <c r="D16" s="107"/>
      <c r="E16" s="107"/>
      <c r="F16" s="108"/>
      <c r="G16" s="110"/>
      <c r="H16" s="136"/>
      <c r="I16" s="136"/>
      <c r="J16" s="13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39">
        <f>SUM(K16:AO16)</f>
        <v>0</v>
      </c>
      <c r="AQ16" s="141">
        <f>AP16*H16</f>
        <v>0</v>
      </c>
      <c r="AR16" s="54"/>
      <c r="AS16" s="55"/>
      <c r="AT16" s="73"/>
      <c r="AV16" s="73"/>
    </row>
    <row r="17" spans="1:48" s="53" customFormat="1" ht="18" customHeight="1" x14ac:dyDescent="0.2">
      <c r="A17" s="76"/>
      <c r="B17" s="127"/>
      <c r="C17" s="125"/>
      <c r="D17" s="129"/>
      <c r="E17" s="129"/>
      <c r="F17" s="108"/>
      <c r="G17" s="108"/>
      <c r="H17" s="136"/>
      <c r="I17" s="136"/>
      <c r="J17" s="136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39">
        <f>SUM(K17:AO17)</f>
        <v>0</v>
      </c>
      <c r="AQ17" s="141">
        <f>AP17*H17</f>
        <v>0</v>
      </c>
      <c r="AR17" s="54"/>
      <c r="AS17" s="55"/>
      <c r="AT17" s="82"/>
      <c r="AU17" s="123"/>
      <c r="AV17" s="82"/>
    </row>
    <row r="18" spans="1:48" s="53" customFormat="1" ht="18" customHeight="1" x14ac:dyDescent="0.2">
      <c r="A18" s="120"/>
      <c r="B18" s="120"/>
      <c r="C18" s="107"/>
      <c r="D18" s="109"/>
      <c r="E18" s="109"/>
      <c r="F18" s="110"/>
      <c r="G18" s="108"/>
      <c r="H18" s="136"/>
      <c r="I18" s="136"/>
      <c r="J18" s="136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39">
        <f>SUM(K18:AO18)</f>
        <v>0</v>
      </c>
      <c r="AQ18" s="141">
        <f>AP18*H18</f>
        <v>0</v>
      </c>
      <c r="AR18" s="54"/>
      <c r="AS18" s="55"/>
      <c r="AT18" s="56"/>
    </row>
    <row r="19" spans="1:48" s="83" customFormat="1" ht="18" customHeight="1" thickBot="1" x14ac:dyDescent="0.3">
      <c r="A19" s="84" t="s">
        <v>2</v>
      </c>
      <c r="B19" s="85"/>
      <c r="C19" s="116"/>
      <c r="D19" s="116"/>
      <c r="E19" s="116"/>
      <c r="F19" s="116"/>
      <c r="G19" s="116"/>
      <c r="H19" s="117"/>
      <c r="I19" s="118"/>
      <c r="J19" s="118"/>
      <c r="K19" s="86">
        <f>SUM(K14:K18)</f>
        <v>0</v>
      </c>
      <c r="L19" s="86">
        <f t="shared" ref="L19:AQ19" si="5">SUM(L14:L18)</f>
        <v>0</v>
      </c>
      <c r="M19" s="86">
        <f t="shared" si="5"/>
        <v>0</v>
      </c>
      <c r="N19" s="86">
        <f t="shared" si="5"/>
        <v>0</v>
      </c>
      <c r="O19" s="86">
        <f t="shared" si="5"/>
        <v>0</v>
      </c>
      <c r="P19" s="86">
        <f t="shared" si="5"/>
        <v>0</v>
      </c>
      <c r="Q19" s="86">
        <f t="shared" si="5"/>
        <v>0</v>
      </c>
      <c r="R19" s="86">
        <f t="shared" si="5"/>
        <v>0</v>
      </c>
      <c r="S19" s="86">
        <f t="shared" si="5"/>
        <v>0</v>
      </c>
      <c r="T19" s="86">
        <f t="shared" si="5"/>
        <v>0</v>
      </c>
      <c r="U19" s="86">
        <f t="shared" si="5"/>
        <v>0</v>
      </c>
      <c r="V19" s="86">
        <f t="shared" si="5"/>
        <v>0</v>
      </c>
      <c r="W19" s="86">
        <f t="shared" si="5"/>
        <v>0</v>
      </c>
      <c r="X19" s="86">
        <f t="shared" si="5"/>
        <v>0</v>
      </c>
      <c r="Y19" s="86">
        <f t="shared" si="5"/>
        <v>0</v>
      </c>
      <c r="Z19" s="86">
        <f t="shared" si="5"/>
        <v>0</v>
      </c>
      <c r="AA19" s="86">
        <f t="shared" si="5"/>
        <v>0</v>
      </c>
      <c r="AB19" s="86">
        <f t="shared" si="5"/>
        <v>0</v>
      </c>
      <c r="AC19" s="86">
        <f t="shared" si="5"/>
        <v>0</v>
      </c>
      <c r="AD19" s="86">
        <f t="shared" si="5"/>
        <v>0</v>
      </c>
      <c r="AE19" s="86">
        <f t="shared" si="5"/>
        <v>0</v>
      </c>
      <c r="AF19" s="86">
        <f t="shared" si="5"/>
        <v>0</v>
      </c>
      <c r="AG19" s="86">
        <f t="shared" si="5"/>
        <v>0</v>
      </c>
      <c r="AH19" s="86">
        <f t="shared" si="5"/>
        <v>0</v>
      </c>
      <c r="AI19" s="86">
        <f t="shared" si="5"/>
        <v>0</v>
      </c>
      <c r="AJ19" s="86">
        <f t="shared" si="5"/>
        <v>0</v>
      </c>
      <c r="AK19" s="86">
        <f t="shared" si="5"/>
        <v>0</v>
      </c>
      <c r="AL19" s="86">
        <f t="shared" si="5"/>
        <v>0</v>
      </c>
      <c r="AM19" s="86">
        <f t="shared" si="5"/>
        <v>0</v>
      </c>
      <c r="AN19" s="86">
        <f t="shared" si="5"/>
        <v>0</v>
      </c>
      <c r="AO19" s="86">
        <f t="shared" si="5"/>
        <v>0</v>
      </c>
      <c r="AP19" s="86">
        <f t="shared" si="5"/>
        <v>0</v>
      </c>
      <c r="AQ19" s="142">
        <f t="shared" si="5"/>
        <v>0</v>
      </c>
      <c r="AR19" s="142" t="e">
        <f>AQ19/AP19</f>
        <v>#DIV/0!</v>
      </c>
      <c r="AS19" s="65">
        <v>0</v>
      </c>
      <c r="AT19" s="140">
        <v>0</v>
      </c>
      <c r="AU19" s="69">
        <f>+AP19-AS19</f>
        <v>0</v>
      </c>
      <c r="AV19" s="140">
        <f>+AQ19-AT19</f>
        <v>0</v>
      </c>
    </row>
    <row r="20" spans="1:48" s="25" customFormat="1" ht="18" customHeight="1" thickBot="1" x14ac:dyDescent="0.25">
      <c r="A20" s="167"/>
      <c r="B20" s="168"/>
      <c r="C20" s="174"/>
      <c r="D20" s="174"/>
      <c r="E20" s="175"/>
      <c r="F20" s="175"/>
      <c r="G20" s="175"/>
      <c r="H20" s="175"/>
      <c r="I20" s="175"/>
      <c r="J20" s="175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3"/>
      <c r="AR20" s="11"/>
      <c r="AS20" s="26"/>
      <c r="AT20" s="67"/>
      <c r="AU20" s="23"/>
      <c r="AV20" s="67"/>
    </row>
    <row r="21" spans="1:48" s="25" customFormat="1" ht="18" customHeight="1" x14ac:dyDescent="0.2">
      <c r="A21" s="14" t="str">
        <f>A3</f>
        <v>Код</v>
      </c>
      <c r="B21" s="15" t="str">
        <f>B3</f>
        <v>Название группы</v>
      </c>
      <c r="C21" s="14" t="s">
        <v>8</v>
      </c>
      <c r="D21" s="14" t="s">
        <v>9</v>
      </c>
      <c r="E21" s="14" t="s">
        <v>10</v>
      </c>
      <c r="F21" s="14" t="s">
        <v>7</v>
      </c>
      <c r="G21" s="14" t="s">
        <v>3</v>
      </c>
      <c r="H21" s="14" t="s">
        <v>0</v>
      </c>
      <c r="I21" s="14"/>
      <c r="J21" s="14"/>
      <c r="K21" s="165">
        <f>K3</f>
        <v>7</v>
      </c>
      <c r="L21" s="165">
        <f t="shared" ref="L21:AO21" si="6">L3</f>
        <v>1</v>
      </c>
      <c r="M21" s="165">
        <f t="shared" si="6"/>
        <v>2</v>
      </c>
      <c r="N21" s="165">
        <f t="shared" si="6"/>
        <v>3</v>
      </c>
      <c r="O21" s="165">
        <f t="shared" si="6"/>
        <v>4</v>
      </c>
      <c r="P21" s="165">
        <f t="shared" si="6"/>
        <v>5</v>
      </c>
      <c r="Q21" s="165">
        <f t="shared" si="6"/>
        <v>6</v>
      </c>
      <c r="R21" s="165">
        <f t="shared" si="6"/>
        <v>7</v>
      </c>
      <c r="S21" s="165">
        <f t="shared" si="6"/>
        <v>1</v>
      </c>
      <c r="T21" s="165">
        <f t="shared" si="6"/>
        <v>2</v>
      </c>
      <c r="U21" s="165">
        <f t="shared" si="6"/>
        <v>3</v>
      </c>
      <c r="V21" s="165">
        <f t="shared" si="6"/>
        <v>4</v>
      </c>
      <c r="W21" s="165">
        <f t="shared" si="6"/>
        <v>5</v>
      </c>
      <c r="X21" s="165">
        <f t="shared" si="6"/>
        <v>6</v>
      </c>
      <c r="Y21" s="165">
        <f t="shared" si="6"/>
        <v>7</v>
      </c>
      <c r="Z21" s="165">
        <f t="shared" si="6"/>
        <v>1</v>
      </c>
      <c r="AA21" s="165">
        <f t="shared" si="6"/>
        <v>2</v>
      </c>
      <c r="AB21" s="165">
        <f t="shared" si="6"/>
        <v>3</v>
      </c>
      <c r="AC21" s="165">
        <f t="shared" si="6"/>
        <v>4</v>
      </c>
      <c r="AD21" s="165">
        <f t="shared" si="6"/>
        <v>5</v>
      </c>
      <c r="AE21" s="165">
        <f t="shared" si="6"/>
        <v>6</v>
      </c>
      <c r="AF21" s="165">
        <f t="shared" si="6"/>
        <v>7</v>
      </c>
      <c r="AG21" s="165">
        <f t="shared" si="6"/>
        <v>1</v>
      </c>
      <c r="AH21" s="165">
        <f t="shared" si="6"/>
        <v>2</v>
      </c>
      <c r="AI21" s="165">
        <f t="shared" si="6"/>
        <v>3</v>
      </c>
      <c r="AJ21" s="165">
        <f t="shared" si="6"/>
        <v>4</v>
      </c>
      <c r="AK21" s="165">
        <f t="shared" si="6"/>
        <v>5</v>
      </c>
      <c r="AL21" s="165">
        <f t="shared" si="6"/>
        <v>6</v>
      </c>
      <c r="AM21" s="165">
        <f t="shared" si="6"/>
        <v>7</v>
      </c>
      <c r="AN21" s="165">
        <f t="shared" si="6"/>
        <v>1</v>
      </c>
      <c r="AO21" s="165">
        <f t="shared" si="6"/>
        <v>2</v>
      </c>
      <c r="AP21" s="158" t="str">
        <f>AP3</f>
        <v>Всего комнат  в блоке</v>
      </c>
      <c r="AQ21" s="166" t="str">
        <f>AQ3</f>
        <v>Выручка</v>
      </c>
      <c r="AR21" s="18"/>
      <c r="AS21" s="18"/>
      <c r="AT21" s="67"/>
      <c r="AU21" s="23"/>
      <c r="AV21" s="67"/>
    </row>
    <row r="22" spans="1:48" s="25" customFormat="1" ht="18" customHeight="1" x14ac:dyDescent="0.2">
      <c r="A22" s="193" t="s">
        <v>13</v>
      </c>
      <c r="B22" s="194"/>
      <c r="C22" s="14"/>
      <c r="D22" s="14"/>
      <c r="E22" s="14"/>
      <c r="F22" s="14"/>
      <c r="G22" s="14"/>
      <c r="H22" s="3"/>
      <c r="I22" s="3"/>
      <c r="J22" s="3"/>
      <c r="K22" s="155">
        <f t="shared" ref="K22:AO22" si="7">K4</f>
        <v>44682</v>
      </c>
      <c r="L22" s="155">
        <f t="shared" si="7"/>
        <v>44683</v>
      </c>
      <c r="M22" s="155">
        <f t="shared" si="7"/>
        <v>44684</v>
      </c>
      <c r="N22" s="155">
        <f t="shared" si="7"/>
        <v>44685</v>
      </c>
      <c r="O22" s="155">
        <f t="shared" si="7"/>
        <v>44686</v>
      </c>
      <c r="P22" s="155">
        <f t="shared" si="7"/>
        <v>44687</v>
      </c>
      <c r="Q22" s="155">
        <f t="shared" si="7"/>
        <v>44688</v>
      </c>
      <c r="R22" s="155">
        <f t="shared" si="7"/>
        <v>44689</v>
      </c>
      <c r="S22" s="155">
        <f t="shared" si="7"/>
        <v>44690</v>
      </c>
      <c r="T22" s="155">
        <f t="shared" si="7"/>
        <v>44691</v>
      </c>
      <c r="U22" s="155">
        <f t="shared" si="7"/>
        <v>44692</v>
      </c>
      <c r="V22" s="155">
        <f t="shared" si="7"/>
        <v>44693</v>
      </c>
      <c r="W22" s="155">
        <f t="shared" si="7"/>
        <v>44694</v>
      </c>
      <c r="X22" s="155">
        <f t="shared" si="7"/>
        <v>44695</v>
      </c>
      <c r="Y22" s="155">
        <f t="shared" si="7"/>
        <v>44696</v>
      </c>
      <c r="Z22" s="155">
        <f t="shared" si="7"/>
        <v>44697</v>
      </c>
      <c r="AA22" s="155">
        <f t="shared" si="7"/>
        <v>44698</v>
      </c>
      <c r="AB22" s="155">
        <f t="shared" si="7"/>
        <v>44699</v>
      </c>
      <c r="AC22" s="155">
        <f t="shared" si="7"/>
        <v>44700</v>
      </c>
      <c r="AD22" s="155">
        <f t="shared" si="7"/>
        <v>44701</v>
      </c>
      <c r="AE22" s="155">
        <f t="shared" si="7"/>
        <v>44702</v>
      </c>
      <c r="AF22" s="155">
        <f t="shared" si="7"/>
        <v>44703</v>
      </c>
      <c r="AG22" s="155">
        <f t="shared" si="7"/>
        <v>44704</v>
      </c>
      <c r="AH22" s="155">
        <f t="shared" si="7"/>
        <v>44705</v>
      </c>
      <c r="AI22" s="155">
        <f t="shared" si="7"/>
        <v>44706</v>
      </c>
      <c r="AJ22" s="155">
        <f t="shared" si="7"/>
        <v>44707</v>
      </c>
      <c r="AK22" s="155">
        <f t="shared" si="7"/>
        <v>44708</v>
      </c>
      <c r="AL22" s="155">
        <f t="shared" si="7"/>
        <v>44709</v>
      </c>
      <c r="AM22" s="155">
        <f t="shared" si="7"/>
        <v>44710</v>
      </c>
      <c r="AN22" s="155">
        <f t="shared" si="7"/>
        <v>44711</v>
      </c>
      <c r="AO22" s="155">
        <f t="shared" si="7"/>
        <v>44712</v>
      </c>
      <c r="AP22" s="8"/>
      <c r="AQ22" s="61"/>
      <c r="AR22" s="18"/>
      <c r="AS22" s="19"/>
      <c r="AT22" s="67"/>
      <c r="AU22" s="23"/>
      <c r="AV22" s="70"/>
    </row>
    <row r="23" spans="1:48" s="53" customFormat="1" ht="18" customHeight="1" x14ac:dyDescent="0.2">
      <c r="A23" s="130"/>
      <c r="B23" s="128"/>
      <c r="C23" s="107"/>
      <c r="D23" s="107"/>
      <c r="E23" s="107"/>
      <c r="F23" s="108"/>
      <c r="G23" s="119"/>
      <c r="H23" s="136"/>
      <c r="I23" s="136"/>
      <c r="J23" s="136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39">
        <f>SUM(K23:AO23)</f>
        <v>0</v>
      </c>
      <c r="AQ23" s="141">
        <f>AP23*H23</f>
        <v>0</v>
      </c>
      <c r="AR23" s="54"/>
      <c r="AS23" s="55"/>
      <c r="AT23" s="73"/>
      <c r="AV23" s="73"/>
    </row>
    <row r="24" spans="1:48" s="53" customFormat="1" ht="18" customHeight="1" x14ac:dyDescent="0.2">
      <c r="A24" s="131"/>
      <c r="B24" s="120"/>
      <c r="C24" s="107"/>
      <c r="D24" s="107"/>
      <c r="E24" s="107"/>
      <c r="F24" s="108"/>
      <c r="G24" s="108"/>
      <c r="H24" s="136"/>
      <c r="I24" s="136"/>
      <c r="J24" s="136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39">
        <f>SUM(K24:AO24)</f>
        <v>0</v>
      </c>
      <c r="AQ24" s="141">
        <f>AP24*H24</f>
        <v>0</v>
      </c>
      <c r="AR24" s="54"/>
      <c r="AS24" s="55"/>
      <c r="AT24" s="73"/>
      <c r="AV24" s="73"/>
    </row>
    <row r="25" spans="1:48" s="53" customFormat="1" ht="18" customHeight="1" x14ac:dyDescent="0.2">
      <c r="A25" s="130"/>
      <c r="B25" s="128"/>
      <c r="C25" s="107"/>
      <c r="D25" s="107"/>
      <c r="E25" s="107"/>
      <c r="F25" s="108"/>
      <c r="G25" s="119"/>
      <c r="H25" s="136"/>
      <c r="I25" s="136"/>
      <c r="J25" s="136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39">
        <f>SUM(K25:AO25)</f>
        <v>0</v>
      </c>
      <c r="AQ25" s="141">
        <f>AP25*H25</f>
        <v>0</v>
      </c>
      <c r="AR25" s="54"/>
      <c r="AS25" s="55"/>
      <c r="AT25" s="73"/>
      <c r="AV25" s="73"/>
    </row>
    <row r="26" spans="1:48" s="53" customFormat="1" ht="18" customHeight="1" x14ac:dyDescent="0.2">
      <c r="A26" s="122"/>
      <c r="B26" s="29"/>
      <c r="C26" s="125"/>
      <c r="D26" s="129"/>
      <c r="E26" s="129"/>
      <c r="F26" s="108"/>
      <c r="G26" s="119"/>
      <c r="H26" s="136"/>
      <c r="I26" s="136"/>
      <c r="J26" s="13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39">
        <f>SUM(K26:AO26)</f>
        <v>0</v>
      </c>
      <c r="AQ26" s="141">
        <f>AP26*H26</f>
        <v>0</v>
      </c>
      <c r="AR26" s="54"/>
      <c r="AS26" s="55"/>
      <c r="AT26" s="73"/>
      <c r="AV26" s="73"/>
    </row>
    <row r="27" spans="1:48" s="83" customFormat="1" ht="18" customHeight="1" thickBot="1" x14ac:dyDescent="0.3">
      <c r="A27" s="195" t="s">
        <v>18</v>
      </c>
      <c r="B27" s="196"/>
      <c r="C27" s="196"/>
      <c r="D27" s="196"/>
      <c r="E27" s="196"/>
      <c r="F27" s="196"/>
      <c r="G27" s="196"/>
      <c r="H27" s="197"/>
      <c r="I27" s="162"/>
      <c r="J27" s="162"/>
      <c r="K27" s="88">
        <f t="shared" ref="K27:AQ27" si="8">SUM(K23:K25)</f>
        <v>0</v>
      </c>
      <c r="L27" s="88">
        <f t="shared" si="8"/>
        <v>0</v>
      </c>
      <c r="M27" s="88">
        <f t="shared" si="8"/>
        <v>0</v>
      </c>
      <c r="N27" s="88">
        <f t="shared" si="8"/>
        <v>0</v>
      </c>
      <c r="O27" s="88">
        <f t="shared" si="8"/>
        <v>0</v>
      </c>
      <c r="P27" s="88">
        <f t="shared" si="8"/>
        <v>0</v>
      </c>
      <c r="Q27" s="88">
        <f t="shared" si="8"/>
        <v>0</v>
      </c>
      <c r="R27" s="88">
        <f t="shared" si="8"/>
        <v>0</v>
      </c>
      <c r="S27" s="88">
        <f t="shared" si="8"/>
        <v>0</v>
      </c>
      <c r="T27" s="88">
        <f t="shared" si="8"/>
        <v>0</v>
      </c>
      <c r="U27" s="88">
        <f t="shared" si="8"/>
        <v>0</v>
      </c>
      <c r="V27" s="88">
        <f t="shared" si="8"/>
        <v>0</v>
      </c>
      <c r="W27" s="88">
        <f t="shared" si="8"/>
        <v>0</v>
      </c>
      <c r="X27" s="88">
        <f t="shared" si="8"/>
        <v>0</v>
      </c>
      <c r="Y27" s="88">
        <f t="shared" si="8"/>
        <v>0</v>
      </c>
      <c r="Z27" s="88">
        <f t="shared" si="8"/>
        <v>0</v>
      </c>
      <c r="AA27" s="88">
        <f t="shared" si="8"/>
        <v>0</v>
      </c>
      <c r="AB27" s="88">
        <f t="shared" si="8"/>
        <v>0</v>
      </c>
      <c r="AC27" s="88">
        <f t="shared" si="8"/>
        <v>0</v>
      </c>
      <c r="AD27" s="88">
        <f t="shared" si="8"/>
        <v>0</v>
      </c>
      <c r="AE27" s="88">
        <f t="shared" si="8"/>
        <v>0</v>
      </c>
      <c r="AF27" s="88">
        <f t="shared" si="8"/>
        <v>0</v>
      </c>
      <c r="AG27" s="88">
        <f t="shared" si="8"/>
        <v>0</v>
      </c>
      <c r="AH27" s="88">
        <f t="shared" si="8"/>
        <v>0</v>
      </c>
      <c r="AI27" s="88">
        <f t="shared" si="8"/>
        <v>0</v>
      </c>
      <c r="AJ27" s="88">
        <f t="shared" si="8"/>
        <v>0</v>
      </c>
      <c r="AK27" s="88">
        <f t="shared" si="8"/>
        <v>0</v>
      </c>
      <c r="AL27" s="88">
        <f t="shared" si="8"/>
        <v>0</v>
      </c>
      <c r="AM27" s="88">
        <f t="shared" si="8"/>
        <v>0</v>
      </c>
      <c r="AN27" s="88">
        <f t="shared" si="8"/>
        <v>0</v>
      </c>
      <c r="AO27" s="88">
        <f t="shared" si="8"/>
        <v>0</v>
      </c>
      <c r="AP27" s="88">
        <f t="shared" si="8"/>
        <v>0</v>
      </c>
      <c r="AQ27" s="142">
        <f t="shared" si="8"/>
        <v>0</v>
      </c>
      <c r="AR27" s="142" t="e">
        <f>AQ27/AP27</f>
        <v>#DIV/0!</v>
      </c>
      <c r="AS27" s="65">
        <v>0</v>
      </c>
      <c r="AT27" s="140">
        <v>0</v>
      </c>
      <c r="AU27" s="69">
        <f>+AP27-AS27</f>
        <v>0</v>
      </c>
      <c r="AV27" s="140">
        <f>+AQ27-AT27</f>
        <v>0</v>
      </c>
    </row>
    <row r="28" spans="1:48" s="25" customFormat="1" ht="18" customHeight="1" x14ac:dyDescent="0.2">
      <c r="A28" s="77"/>
      <c r="B28" s="59"/>
      <c r="C28" s="40"/>
      <c r="D28" s="40"/>
      <c r="E28" s="9"/>
      <c r="F28" s="97"/>
      <c r="G28" s="97"/>
      <c r="H28" s="103"/>
      <c r="I28" s="60"/>
      <c r="J28" s="6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7"/>
      <c r="AQ28" s="71"/>
      <c r="AR28" s="17"/>
      <c r="AS28" s="17"/>
      <c r="AT28" s="67"/>
      <c r="AU28" s="1"/>
      <c r="AV28" s="67"/>
    </row>
    <row r="29" spans="1:48" s="62" customFormat="1" ht="18" customHeight="1" thickBot="1" x14ac:dyDescent="0.25">
      <c r="A29" s="198" t="s">
        <v>4</v>
      </c>
      <c r="B29" s="199"/>
      <c r="C29" s="199"/>
      <c r="D29" s="199"/>
      <c r="E29" s="199"/>
      <c r="F29" s="199"/>
      <c r="G29" s="199"/>
      <c r="H29" s="199"/>
      <c r="I29" s="164"/>
      <c r="J29" s="164"/>
      <c r="K29" s="72">
        <f t="shared" ref="K29:AQ29" si="9">K19+K10</f>
        <v>0</v>
      </c>
      <c r="L29" s="72">
        <f t="shared" si="9"/>
        <v>0</v>
      </c>
      <c r="M29" s="72">
        <f t="shared" si="9"/>
        <v>0</v>
      </c>
      <c r="N29" s="72">
        <f t="shared" si="9"/>
        <v>0</v>
      </c>
      <c r="O29" s="72">
        <f t="shared" si="9"/>
        <v>0</v>
      </c>
      <c r="P29" s="72">
        <f t="shared" si="9"/>
        <v>0</v>
      </c>
      <c r="Q29" s="72">
        <f t="shared" si="9"/>
        <v>0</v>
      </c>
      <c r="R29" s="72">
        <f t="shared" si="9"/>
        <v>0</v>
      </c>
      <c r="S29" s="72">
        <f t="shared" si="9"/>
        <v>0</v>
      </c>
      <c r="T29" s="72">
        <f t="shared" si="9"/>
        <v>0</v>
      </c>
      <c r="U29" s="72">
        <f t="shared" si="9"/>
        <v>0</v>
      </c>
      <c r="V29" s="72">
        <f t="shared" si="9"/>
        <v>0</v>
      </c>
      <c r="W29" s="72">
        <f t="shared" si="9"/>
        <v>0</v>
      </c>
      <c r="X29" s="72">
        <f t="shared" si="9"/>
        <v>0</v>
      </c>
      <c r="Y29" s="72">
        <f t="shared" si="9"/>
        <v>0</v>
      </c>
      <c r="Z29" s="72">
        <f t="shared" si="9"/>
        <v>0</v>
      </c>
      <c r="AA29" s="72">
        <f t="shared" si="9"/>
        <v>0</v>
      </c>
      <c r="AB29" s="72">
        <f t="shared" si="9"/>
        <v>0</v>
      </c>
      <c r="AC29" s="72">
        <f t="shared" si="9"/>
        <v>0</v>
      </c>
      <c r="AD29" s="72">
        <f t="shared" si="9"/>
        <v>0</v>
      </c>
      <c r="AE29" s="72">
        <f t="shared" si="9"/>
        <v>0</v>
      </c>
      <c r="AF29" s="72">
        <f t="shared" si="9"/>
        <v>0</v>
      </c>
      <c r="AG29" s="72">
        <f t="shared" si="9"/>
        <v>0</v>
      </c>
      <c r="AH29" s="72">
        <f t="shared" si="9"/>
        <v>0</v>
      </c>
      <c r="AI29" s="72">
        <f t="shared" si="9"/>
        <v>0</v>
      </c>
      <c r="AJ29" s="72">
        <f t="shared" si="9"/>
        <v>0</v>
      </c>
      <c r="AK29" s="72">
        <f t="shared" si="9"/>
        <v>0</v>
      </c>
      <c r="AL29" s="72">
        <f t="shared" si="9"/>
        <v>0</v>
      </c>
      <c r="AM29" s="72">
        <f t="shared" si="9"/>
        <v>0</v>
      </c>
      <c r="AN29" s="72">
        <f t="shared" si="9"/>
        <v>0</v>
      </c>
      <c r="AO29" s="72">
        <f t="shared" si="9"/>
        <v>0</v>
      </c>
      <c r="AP29" s="144">
        <f>AP19+AP10</f>
        <v>0</v>
      </c>
      <c r="AQ29" s="142">
        <f t="shared" si="9"/>
        <v>0</v>
      </c>
      <c r="AR29" s="142" t="e">
        <f>AQ29/AP29</f>
        <v>#DIV/0!</v>
      </c>
      <c r="AS29" s="65">
        <v>0</v>
      </c>
      <c r="AT29" s="140">
        <v>0</v>
      </c>
      <c r="AU29" s="69">
        <f>+AP29-AS29</f>
        <v>0</v>
      </c>
      <c r="AV29" s="140">
        <f>+AQ29-AT29</f>
        <v>0</v>
      </c>
    </row>
    <row r="30" spans="1:48" s="25" customFormat="1" ht="18" customHeight="1" thickBot="1" x14ac:dyDescent="0.25">
      <c r="A30" s="77"/>
      <c r="B30" s="59"/>
      <c r="C30" s="46"/>
      <c r="D30" s="46"/>
      <c r="E30" s="46"/>
      <c r="F30" s="96"/>
      <c r="G30" s="96"/>
      <c r="H30" s="102"/>
      <c r="I30" s="59"/>
      <c r="J30" s="5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71"/>
      <c r="AR30" s="19"/>
      <c r="AS30" s="19"/>
      <c r="AT30" s="67"/>
      <c r="AU30" s="20"/>
      <c r="AV30" s="20"/>
    </row>
    <row r="31" spans="1:48" s="2" customFormat="1" ht="20.100000000000001" customHeight="1" x14ac:dyDescent="0.2">
      <c r="A31" s="33" t="str">
        <f>A3</f>
        <v>Код</v>
      </c>
      <c r="B31" s="34" t="str">
        <f>B3</f>
        <v>Название группы</v>
      </c>
      <c r="C31" s="35" t="s">
        <v>8</v>
      </c>
      <c r="D31" s="35" t="s">
        <v>9</v>
      </c>
      <c r="E31" s="35" t="s">
        <v>10</v>
      </c>
      <c r="F31" s="3" t="s">
        <v>7</v>
      </c>
      <c r="G31" s="3" t="s">
        <v>5</v>
      </c>
      <c r="H31" s="35" t="s">
        <v>0</v>
      </c>
      <c r="I31" s="35"/>
      <c r="J31" s="35"/>
      <c r="K31" s="146">
        <f>K3</f>
        <v>7</v>
      </c>
      <c r="L31" s="146">
        <f t="shared" ref="L31:AO32" si="10">L3</f>
        <v>1</v>
      </c>
      <c r="M31" s="146">
        <f t="shared" si="10"/>
        <v>2</v>
      </c>
      <c r="N31" s="146">
        <f t="shared" si="10"/>
        <v>3</v>
      </c>
      <c r="O31" s="146">
        <f t="shared" si="10"/>
        <v>4</v>
      </c>
      <c r="P31" s="146">
        <f t="shared" si="10"/>
        <v>5</v>
      </c>
      <c r="Q31" s="146">
        <f t="shared" si="10"/>
        <v>6</v>
      </c>
      <c r="R31" s="146">
        <f t="shared" si="10"/>
        <v>7</v>
      </c>
      <c r="S31" s="146">
        <f t="shared" si="10"/>
        <v>1</v>
      </c>
      <c r="T31" s="146">
        <f t="shared" si="10"/>
        <v>2</v>
      </c>
      <c r="U31" s="146">
        <f t="shared" si="10"/>
        <v>3</v>
      </c>
      <c r="V31" s="146">
        <f t="shared" si="10"/>
        <v>4</v>
      </c>
      <c r="W31" s="146">
        <f t="shared" si="10"/>
        <v>5</v>
      </c>
      <c r="X31" s="146">
        <f t="shared" si="10"/>
        <v>6</v>
      </c>
      <c r="Y31" s="146">
        <f t="shared" si="10"/>
        <v>7</v>
      </c>
      <c r="Z31" s="146">
        <f t="shared" si="10"/>
        <v>1</v>
      </c>
      <c r="AA31" s="146">
        <f t="shared" si="10"/>
        <v>2</v>
      </c>
      <c r="AB31" s="146">
        <f t="shared" si="10"/>
        <v>3</v>
      </c>
      <c r="AC31" s="146">
        <f t="shared" si="10"/>
        <v>4</v>
      </c>
      <c r="AD31" s="146">
        <f t="shared" si="10"/>
        <v>5</v>
      </c>
      <c r="AE31" s="146">
        <f t="shared" si="10"/>
        <v>6</v>
      </c>
      <c r="AF31" s="146">
        <f t="shared" si="10"/>
        <v>7</v>
      </c>
      <c r="AG31" s="146">
        <f t="shared" si="10"/>
        <v>1</v>
      </c>
      <c r="AH31" s="146">
        <f t="shared" si="10"/>
        <v>2</v>
      </c>
      <c r="AI31" s="146">
        <f t="shared" si="10"/>
        <v>3</v>
      </c>
      <c r="AJ31" s="146">
        <f t="shared" si="10"/>
        <v>4</v>
      </c>
      <c r="AK31" s="146">
        <f t="shared" si="10"/>
        <v>5</v>
      </c>
      <c r="AL31" s="146">
        <f t="shared" si="10"/>
        <v>6</v>
      </c>
      <c r="AM31" s="146">
        <f t="shared" si="10"/>
        <v>7</v>
      </c>
      <c r="AN31" s="146">
        <f t="shared" si="10"/>
        <v>1</v>
      </c>
      <c r="AO31" s="146">
        <f t="shared" si="10"/>
        <v>2</v>
      </c>
      <c r="AP31" s="49" t="str">
        <f>AP3</f>
        <v>Всего комнат  в блоке</v>
      </c>
      <c r="AQ31" s="159" t="str">
        <f>AQ3</f>
        <v>Выручка</v>
      </c>
      <c r="AR31" s="18"/>
      <c r="AS31" s="19"/>
      <c r="AT31" s="20"/>
      <c r="AU31" s="20"/>
      <c r="AV31" s="20"/>
    </row>
    <row r="32" spans="1:48" s="2" customFormat="1" ht="20.100000000000001" customHeight="1" x14ac:dyDescent="0.2">
      <c r="A32" s="193" t="s">
        <v>33</v>
      </c>
      <c r="B32" s="194"/>
      <c r="C32" s="10"/>
      <c r="D32" s="10"/>
      <c r="E32" s="10"/>
      <c r="F32" s="52"/>
      <c r="G32" s="52"/>
      <c r="H32" s="3"/>
      <c r="I32" s="3"/>
      <c r="J32" s="3"/>
      <c r="K32" s="155">
        <f>K4</f>
        <v>44682</v>
      </c>
      <c r="L32" s="155">
        <f t="shared" si="10"/>
        <v>44683</v>
      </c>
      <c r="M32" s="155">
        <f t="shared" si="10"/>
        <v>44684</v>
      </c>
      <c r="N32" s="155">
        <f t="shared" si="10"/>
        <v>44685</v>
      </c>
      <c r="O32" s="155">
        <f t="shared" si="10"/>
        <v>44686</v>
      </c>
      <c r="P32" s="155">
        <f t="shared" si="10"/>
        <v>44687</v>
      </c>
      <c r="Q32" s="155">
        <f t="shared" si="10"/>
        <v>44688</v>
      </c>
      <c r="R32" s="155">
        <f t="shared" si="10"/>
        <v>44689</v>
      </c>
      <c r="S32" s="155">
        <f t="shared" si="10"/>
        <v>44690</v>
      </c>
      <c r="T32" s="155">
        <f t="shared" si="10"/>
        <v>44691</v>
      </c>
      <c r="U32" s="155">
        <f t="shared" si="10"/>
        <v>44692</v>
      </c>
      <c r="V32" s="155">
        <f t="shared" si="10"/>
        <v>44693</v>
      </c>
      <c r="W32" s="155">
        <f t="shared" si="10"/>
        <v>44694</v>
      </c>
      <c r="X32" s="160">
        <f t="shared" si="10"/>
        <v>44695</v>
      </c>
      <c r="Y32" s="155">
        <f t="shared" si="10"/>
        <v>44696</v>
      </c>
      <c r="Z32" s="155">
        <f t="shared" si="10"/>
        <v>44697</v>
      </c>
      <c r="AA32" s="155">
        <f t="shared" si="10"/>
        <v>44698</v>
      </c>
      <c r="AB32" s="155">
        <f t="shared" si="10"/>
        <v>44699</v>
      </c>
      <c r="AC32" s="155">
        <f t="shared" si="10"/>
        <v>44700</v>
      </c>
      <c r="AD32" s="161">
        <f t="shared" si="10"/>
        <v>44701</v>
      </c>
      <c r="AE32" s="161">
        <f t="shared" si="10"/>
        <v>44702</v>
      </c>
      <c r="AF32" s="155">
        <f t="shared" si="10"/>
        <v>44703</v>
      </c>
      <c r="AG32" s="155">
        <f t="shared" si="10"/>
        <v>44704</v>
      </c>
      <c r="AH32" s="155">
        <f t="shared" si="10"/>
        <v>44705</v>
      </c>
      <c r="AI32" s="155">
        <f t="shared" si="10"/>
        <v>44706</v>
      </c>
      <c r="AJ32" s="155">
        <f t="shared" si="10"/>
        <v>44707</v>
      </c>
      <c r="AK32" s="155">
        <f t="shared" si="10"/>
        <v>44708</v>
      </c>
      <c r="AL32" s="155">
        <f t="shared" si="10"/>
        <v>44709</v>
      </c>
      <c r="AM32" s="155">
        <f t="shared" si="10"/>
        <v>44710</v>
      </c>
      <c r="AN32" s="155">
        <f t="shared" si="10"/>
        <v>44711</v>
      </c>
      <c r="AO32" s="155">
        <f>AO4</f>
        <v>44712</v>
      </c>
      <c r="AP32" s="50"/>
      <c r="AQ32" s="37"/>
      <c r="AR32" s="18"/>
      <c r="AS32" s="19"/>
      <c r="AT32" s="20"/>
      <c r="AU32" s="20"/>
      <c r="AV32" s="20"/>
    </row>
    <row r="33" spans="1:114" s="53" customFormat="1" ht="18" customHeight="1" x14ac:dyDescent="0.2">
      <c r="A33" s="76"/>
      <c r="B33" s="128"/>
      <c r="C33" s="125"/>
      <c r="D33" s="125"/>
      <c r="E33" s="107"/>
      <c r="F33" s="108"/>
      <c r="G33" s="108"/>
      <c r="H33" s="136"/>
      <c r="I33" s="136"/>
      <c r="J33" s="136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93">
        <f>SUM(J33:AO33)</f>
        <v>0</v>
      </c>
      <c r="AQ33" s="141">
        <f>AP33*H33</f>
        <v>0</v>
      </c>
      <c r="AR33" s="147"/>
      <c r="AS33" s="148"/>
      <c r="AT33" s="148"/>
      <c r="AU33" s="148"/>
      <c r="AV33" s="148"/>
    </row>
    <row r="34" spans="1:114" s="27" customFormat="1" ht="18" customHeight="1" x14ac:dyDescent="0.2">
      <c r="A34" s="38"/>
      <c r="B34" s="128"/>
      <c r="C34" s="125"/>
      <c r="D34" s="125"/>
      <c r="E34" s="28"/>
      <c r="F34" s="108"/>
      <c r="G34" s="108"/>
      <c r="H34" s="136"/>
      <c r="I34" s="136"/>
      <c r="J34" s="136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93">
        <f>SUM(K34:AO34)</f>
        <v>0</v>
      </c>
      <c r="AQ34" s="141">
        <f>AP34*H34</f>
        <v>0</v>
      </c>
      <c r="AR34" s="147"/>
      <c r="AS34" s="148"/>
      <c r="AT34" s="148"/>
      <c r="AU34" s="148"/>
      <c r="AV34" s="148"/>
    </row>
    <row r="35" spans="1:114" s="27" customFormat="1" ht="18" customHeight="1" x14ac:dyDescent="0.2">
      <c r="A35" s="132"/>
      <c r="B35" s="128"/>
      <c r="C35" s="125"/>
      <c r="D35" s="125"/>
      <c r="E35" s="125"/>
      <c r="F35" s="108"/>
      <c r="G35" s="108"/>
      <c r="H35" s="136"/>
      <c r="I35" s="136"/>
      <c r="J35" s="136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39">
        <f>SUM(K35:AO35)</f>
        <v>0</v>
      </c>
      <c r="AQ35" s="141">
        <f>AP35*H35</f>
        <v>0</v>
      </c>
      <c r="AR35" s="147"/>
      <c r="AS35" s="148"/>
      <c r="AT35" s="148"/>
      <c r="AU35" s="148"/>
      <c r="AV35" s="148"/>
    </row>
    <row r="36" spans="1:114" s="27" customFormat="1" ht="18" customHeight="1" x14ac:dyDescent="0.2">
      <c r="A36" s="38"/>
      <c r="B36" s="128"/>
      <c r="C36" s="125"/>
      <c r="D36" s="125"/>
      <c r="E36" s="28"/>
      <c r="F36" s="108"/>
      <c r="G36" s="108"/>
      <c r="H36" s="136"/>
      <c r="I36" s="136"/>
      <c r="J36" s="136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93">
        <f>SUM(K36:AO36)</f>
        <v>0</v>
      </c>
      <c r="AQ36" s="141">
        <f>AP36*H36</f>
        <v>0</v>
      </c>
      <c r="AR36" s="147"/>
      <c r="AS36" s="148"/>
      <c r="AT36" s="148"/>
      <c r="AU36" s="148"/>
      <c r="AV36" s="148"/>
    </row>
    <row r="37" spans="1:114" s="53" customFormat="1" ht="18" customHeight="1" x14ac:dyDescent="0.2">
      <c r="A37" s="130"/>
      <c r="B37" s="128"/>
      <c r="C37" s="125"/>
      <c r="D37" s="125"/>
      <c r="E37" s="107"/>
      <c r="F37" s="108"/>
      <c r="G37" s="108"/>
      <c r="H37" s="136"/>
      <c r="I37" s="136"/>
      <c r="J37" s="136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93">
        <f>SUM(K37:AO37)</f>
        <v>0</v>
      </c>
      <c r="AQ37" s="141">
        <f>AP37*H37</f>
        <v>0</v>
      </c>
      <c r="AR37" s="147"/>
      <c r="AS37" s="148"/>
      <c r="AT37" s="148"/>
      <c r="AU37" s="148"/>
      <c r="AV37" s="148"/>
    </row>
    <row r="38" spans="1:114" s="83" customFormat="1" ht="18" customHeight="1" thickBot="1" x14ac:dyDescent="0.3">
      <c r="A38" s="195" t="s">
        <v>18</v>
      </c>
      <c r="B38" s="196"/>
      <c r="C38" s="196"/>
      <c r="D38" s="196"/>
      <c r="E38" s="196"/>
      <c r="F38" s="196"/>
      <c r="G38" s="196"/>
      <c r="H38" s="197"/>
      <c r="I38" s="162"/>
      <c r="J38" s="162"/>
      <c r="K38" s="90">
        <f t="shared" ref="K38:AO38" si="11">SUM(K33:K37)</f>
        <v>0</v>
      </c>
      <c r="L38" s="90">
        <f t="shared" si="11"/>
        <v>0</v>
      </c>
      <c r="M38" s="90">
        <f t="shared" si="11"/>
        <v>0</v>
      </c>
      <c r="N38" s="90">
        <f t="shared" si="11"/>
        <v>0</v>
      </c>
      <c r="O38" s="90">
        <f t="shared" si="11"/>
        <v>0</v>
      </c>
      <c r="P38" s="90">
        <f t="shared" si="11"/>
        <v>0</v>
      </c>
      <c r="Q38" s="90">
        <f t="shared" si="11"/>
        <v>0</v>
      </c>
      <c r="R38" s="90">
        <f t="shared" si="11"/>
        <v>0</v>
      </c>
      <c r="S38" s="90">
        <f t="shared" si="11"/>
        <v>0</v>
      </c>
      <c r="T38" s="90">
        <f t="shared" si="11"/>
        <v>0</v>
      </c>
      <c r="U38" s="90">
        <f t="shared" si="11"/>
        <v>0</v>
      </c>
      <c r="V38" s="90">
        <f t="shared" si="11"/>
        <v>0</v>
      </c>
      <c r="W38" s="90">
        <f t="shared" si="11"/>
        <v>0</v>
      </c>
      <c r="X38" s="90">
        <f t="shared" si="11"/>
        <v>0</v>
      </c>
      <c r="Y38" s="90">
        <f t="shared" si="11"/>
        <v>0</v>
      </c>
      <c r="Z38" s="90">
        <f t="shared" si="11"/>
        <v>0</v>
      </c>
      <c r="AA38" s="90">
        <f t="shared" si="11"/>
        <v>0</v>
      </c>
      <c r="AB38" s="90">
        <f t="shared" si="11"/>
        <v>0</v>
      </c>
      <c r="AC38" s="90">
        <f t="shared" si="11"/>
        <v>0</v>
      </c>
      <c r="AD38" s="90">
        <f t="shared" si="11"/>
        <v>0</v>
      </c>
      <c r="AE38" s="90">
        <f t="shared" si="11"/>
        <v>0</v>
      </c>
      <c r="AF38" s="90">
        <f t="shared" si="11"/>
        <v>0</v>
      </c>
      <c r="AG38" s="90">
        <f t="shared" si="11"/>
        <v>0</v>
      </c>
      <c r="AH38" s="90">
        <f t="shared" si="11"/>
        <v>0</v>
      </c>
      <c r="AI38" s="90">
        <f t="shared" si="11"/>
        <v>0</v>
      </c>
      <c r="AJ38" s="90">
        <f t="shared" si="11"/>
        <v>0</v>
      </c>
      <c r="AK38" s="90">
        <f t="shared" si="11"/>
        <v>0</v>
      </c>
      <c r="AL38" s="90">
        <f t="shared" si="11"/>
        <v>0</v>
      </c>
      <c r="AM38" s="90">
        <f t="shared" si="11"/>
        <v>0</v>
      </c>
      <c r="AN38" s="90">
        <f t="shared" si="11"/>
        <v>0</v>
      </c>
      <c r="AO38" s="90">
        <f t="shared" si="11"/>
        <v>0</v>
      </c>
      <c r="AP38" s="89">
        <f>SUM(K38:AO38)</f>
        <v>0</v>
      </c>
      <c r="AQ38" s="142">
        <f>SUM(AQ33:AQ37)</f>
        <v>0</v>
      </c>
      <c r="AR38" s="18"/>
      <c r="AS38" s="19"/>
      <c r="AT38" s="20"/>
      <c r="AU38" s="20"/>
      <c r="AV38" s="20"/>
    </row>
    <row r="39" spans="1:114" s="25" customFormat="1" ht="20.100000000000001" customHeight="1" x14ac:dyDescent="0.2">
      <c r="A39" s="78"/>
      <c r="B39" s="42"/>
      <c r="C39" s="9"/>
      <c r="D39" s="9"/>
      <c r="E39" s="9"/>
      <c r="F39" s="97"/>
      <c r="G39" s="97"/>
      <c r="H39" s="104"/>
      <c r="I39" s="43"/>
      <c r="J39" s="43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7"/>
      <c r="AQ39" s="67"/>
      <c r="AR39" s="17"/>
      <c r="AS39" s="21"/>
      <c r="AT39" s="21"/>
      <c r="AU39" s="20"/>
      <c r="AV39" s="20"/>
    </row>
    <row r="40" spans="1:114" s="25" customFormat="1" x14ac:dyDescent="0.2">
      <c r="A40" s="79"/>
      <c r="B40" s="42"/>
      <c r="C40" s="9"/>
      <c r="D40" s="9"/>
      <c r="E40" s="9"/>
      <c r="F40" s="97"/>
      <c r="G40" s="97"/>
      <c r="H40" s="104"/>
      <c r="I40" s="43"/>
      <c r="J40" s="43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17"/>
      <c r="AQ40" s="67"/>
      <c r="AR40" s="24"/>
      <c r="AS40" s="21"/>
      <c r="AT40" s="21"/>
      <c r="AU40" s="20"/>
      <c r="AV40" s="20"/>
    </row>
    <row r="41" spans="1:114" s="25" customFormat="1" x14ac:dyDescent="0.2">
      <c r="A41" s="150" t="s">
        <v>15</v>
      </c>
      <c r="B41" s="44"/>
      <c r="C41" s="9"/>
      <c r="D41" s="9"/>
      <c r="E41" s="9"/>
      <c r="F41" s="97"/>
      <c r="G41" s="97"/>
      <c r="H41" s="10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32">
        <v>0</v>
      </c>
      <c r="AQ41" s="135">
        <v>0</v>
      </c>
      <c r="AR41" s="145" t="e">
        <f>AQ41/AP41</f>
        <v>#DIV/0!</v>
      </c>
      <c r="AS41" s="21"/>
      <c r="AT41" s="21"/>
      <c r="AU41" s="20"/>
      <c r="AV41" s="20"/>
    </row>
    <row r="42" spans="1:114" s="25" customFormat="1" x14ac:dyDescent="0.2">
      <c r="A42" s="81"/>
      <c r="B42" s="42"/>
      <c r="C42" s="9"/>
      <c r="D42" s="9"/>
      <c r="E42" s="9"/>
      <c r="F42" s="97"/>
      <c r="G42" s="97"/>
      <c r="H42" s="104"/>
      <c r="I42" s="43"/>
      <c r="J42" s="43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17"/>
      <c r="AQ42" s="67"/>
      <c r="AR42" s="17"/>
      <c r="AS42" s="21"/>
      <c r="AT42" s="21"/>
      <c r="AU42" s="20"/>
      <c r="AV42" s="20"/>
    </row>
    <row r="43" spans="1:114" s="25" customFormat="1" x14ac:dyDescent="0.2">
      <c r="A43" s="151" t="s">
        <v>16</v>
      </c>
      <c r="B43" s="46"/>
      <c r="C43" s="9"/>
      <c r="D43" s="9"/>
      <c r="E43" s="9"/>
      <c r="F43" s="97"/>
      <c r="G43" s="97"/>
      <c r="H43" s="9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22">
        <f>AP29-AP41</f>
        <v>0</v>
      </c>
      <c r="AQ43" s="135">
        <f>AQ29-AQ41</f>
        <v>0</v>
      </c>
      <c r="AR43" s="9"/>
      <c r="AS43" s="16"/>
      <c r="AT43" s="16"/>
    </row>
    <row r="44" spans="1:114" s="25" customFormat="1" x14ac:dyDescent="0.2">
      <c r="A44" s="152" t="s">
        <v>17</v>
      </c>
      <c r="B44" s="47"/>
      <c r="C44" s="31"/>
      <c r="D44" s="31"/>
      <c r="E44" s="31"/>
      <c r="F44" s="98"/>
      <c r="G44" s="98"/>
      <c r="H44" s="106"/>
      <c r="I44" s="48"/>
      <c r="J44" s="48"/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7">
        <v>0</v>
      </c>
      <c r="W44" s="137">
        <v>0</v>
      </c>
      <c r="X44" s="137">
        <v>0</v>
      </c>
      <c r="Y44" s="137">
        <v>0</v>
      </c>
      <c r="Z44" s="137">
        <v>0</v>
      </c>
      <c r="AA44" s="137">
        <v>0</v>
      </c>
      <c r="AB44" s="137">
        <v>0</v>
      </c>
      <c r="AC44" s="137">
        <v>0</v>
      </c>
      <c r="AD44" s="137">
        <v>0</v>
      </c>
      <c r="AE44" s="137">
        <v>0</v>
      </c>
      <c r="AF44" s="137">
        <v>0</v>
      </c>
      <c r="AG44" s="137">
        <v>0</v>
      </c>
      <c r="AH44" s="137">
        <v>0</v>
      </c>
      <c r="AI44" s="137">
        <v>0</v>
      </c>
      <c r="AJ44" s="137">
        <v>0</v>
      </c>
      <c r="AK44" s="137">
        <v>0</v>
      </c>
      <c r="AL44" s="137">
        <v>0</v>
      </c>
      <c r="AM44" s="137">
        <v>0</v>
      </c>
      <c r="AN44" s="137">
        <v>0</v>
      </c>
      <c r="AO44" s="137">
        <v>0</v>
      </c>
      <c r="AP44" s="19"/>
      <c r="AQ44" s="67"/>
      <c r="AR44" s="19"/>
      <c r="AS44" s="20"/>
      <c r="AT44" s="20"/>
      <c r="AU44" s="20"/>
      <c r="AV44" s="20"/>
    </row>
    <row r="45" spans="1:114" s="25" customFormat="1" x14ac:dyDescent="0.2">
      <c r="A45" s="81"/>
      <c r="B45" s="42"/>
      <c r="C45" s="17"/>
      <c r="D45" s="17"/>
      <c r="E45" s="17"/>
      <c r="F45" s="99"/>
      <c r="G45" s="99"/>
      <c r="H45" s="104"/>
      <c r="I45" s="43"/>
      <c r="J45" s="43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19"/>
      <c r="AQ45" s="67"/>
      <c r="AR45" s="19"/>
      <c r="AS45" s="20"/>
      <c r="AT45" s="20"/>
      <c r="AU45" s="20"/>
      <c r="AV45" s="20"/>
    </row>
    <row r="46" spans="1:114" s="25" customFormat="1" x14ac:dyDescent="0.2">
      <c r="A46" s="81"/>
      <c r="B46" s="42"/>
      <c r="C46" s="42"/>
      <c r="D46" s="42"/>
      <c r="E46" s="42"/>
      <c r="F46" s="100"/>
      <c r="G46" s="100"/>
      <c r="H46" s="102"/>
      <c r="I46" s="59"/>
      <c r="J46" s="5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67"/>
      <c r="AR46" s="19"/>
      <c r="AS46" s="19"/>
      <c r="AT46" s="19"/>
      <c r="AU46" s="19"/>
      <c r="AV46" s="19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</row>
    <row r="47" spans="1:114" s="25" customFormat="1" x14ac:dyDescent="0.2">
      <c r="A47" s="81"/>
      <c r="B47" s="42"/>
      <c r="C47" s="42"/>
      <c r="D47" s="42"/>
      <c r="E47" s="42"/>
      <c r="F47" s="100"/>
      <c r="G47" s="100"/>
      <c r="H47" s="102"/>
      <c r="I47" s="59"/>
      <c r="J47" s="5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67"/>
      <c r="AR47" s="19"/>
      <c r="AS47" s="19"/>
      <c r="AT47" s="19"/>
      <c r="AU47" s="19"/>
      <c r="AV47" s="19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</row>
    <row r="48" spans="1:114" s="25" customFormat="1" x14ac:dyDescent="0.2">
      <c r="A48" s="81"/>
      <c r="B48" s="42"/>
      <c r="C48" s="42"/>
      <c r="D48" s="42"/>
      <c r="E48" s="42"/>
      <c r="F48" s="100"/>
      <c r="G48" s="100"/>
      <c r="H48" s="102"/>
      <c r="I48" s="59"/>
      <c r="J48" s="5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67"/>
      <c r="AR48" s="19"/>
      <c r="AS48" s="19"/>
      <c r="AT48" s="19"/>
      <c r="AU48" s="19"/>
      <c r="AV48" s="19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</row>
    <row r="49" spans="1:114" s="25" customFormat="1" x14ac:dyDescent="0.2">
      <c r="A49" s="81"/>
      <c r="B49" s="42"/>
      <c r="C49" s="44"/>
      <c r="D49" s="44"/>
      <c r="E49" s="44"/>
      <c r="F49" s="101"/>
      <c r="G49" s="101"/>
      <c r="H49" s="102"/>
      <c r="I49" s="59"/>
      <c r="J49" s="5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67"/>
      <c r="AR49" s="19"/>
      <c r="AS49" s="19"/>
      <c r="AT49" s="19"/>
      <c r="AU49" s="19"/>
      <c r="AV49" s="19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</row>
    <row r="50" spans="1:114" s="25" customFormat="1" x14ac:dyDescent="0.2">
      <c r="A50" s="81"/>
      <c r="B50" s="42"/>
      <c r="C50" s="42"/>
      <c r="D50" s="42"/>
      <c r="E50" s="42"/>
      <c r="F50" s="100"/>
      <c r="G50" s="100"/>
      <c r="H50" s="102"/>
      <c r="I50" s="59"/>
      <c r="J50" s="5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67"/>
      <c r="AR50" s="19"/>
      <c r="AS50" s="19"/>
      <c r="AT50" s="19"/>
      <c r="AU50" s="19"/>
      <c r="AV50" s="19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</row>
    <row r="51" spans="1:114" s="25" customFormat="1" x14ac:dyDescent="0.2">
      <c r="A51" s="81"/>
      <c r="B51" s="59"/>
      <c r="C51" s="46"/>
      <c r="D51" s="46"/>
      <c r="E51" s="46"/>
      <c r="F51" s="96"/>
      <c r="G51" s="96"/>
      <c r="H51" s="102"/>
      <c r="I51" s="59"/>
      <c r="J51" s="5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67"/>
      <c r="AR51" s="19"/>
      <c r="AS51" s="19"/>
      <c r="AT51" s="19"/>
      <c r="AU51" s="19"/>
      <c r="AV51" s="19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</row>
    <row r="52" spans="1:114" s="25" customFormat="1" x14ac:dyDescent="0.2">
      <c r="A52" s="81"/>
      <c r="B52" s="59"/>
      <c r="C52" s="59"/>
      <c r="D52" s="59"/>
      <c r="E52" s="59"/>
      <c r="F52" s="102"/>
      <c r="G52" s="102"/>
      <c r="H52" s="102"/>
      <c r="I52" s="59"/>
      <c r="J52" s="5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67"/>
      <c r="AR52" s="19"/>
      <c r="AS52" s="19"/>
      <c r="AT52" s="19"/>
      <c r="AU52" s="19"/>
      <c r="AV52" s="19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</row>
    <row r="53" spans="1:114" s="25" customFormat="1" x14ac:dyDescent="0.2">
      <c r="A53" s="81"/>
      <c r="B53" s="59"/>
      <c r="C53" s="59"/>
      <c r="D53" s="59"/>
      <c r="E53" s="59"/>
      <c r="F53" s="100"/>
      <c r="G53" s="100"/>
      <c r="H53" s="102"/>
      <c r="I53" s="59"/>
      <c r="J53" s="5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67"/>
      <c r="AR53" s="19"/>
      <c r="AS53" s="19"/>
      <c r="AT53" s="19"/>
      <c r="AU53" s="19"/>
      <c r="AV53" s="19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</row>
    <row r="54" spans="1:114" s="25" customFormat="1" x14ac:dyDescent="0.2">
      <c r="A54" s="81"/>
      <c r="B54" s="59"/>
      <c r="C54" s="59"/>
      <c r="D54" s="59"/>
      <c r="E54" s="59"/>
      <c r="F54" s="100"/>
      <c r="G54" s="100"/>
      <c r="H54" s="102"/>
      <c r="I54" s="59"/>
      <c r="J54" s="5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67"/>
      <c r="AR54" s="19"/>
      <c r="AS54" s="19"/>
      <c r="AT54" s="19"/>
      <c r="AU54" s="19"/>
      <c r="AV54" s="19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</row>
    <row r="55" spans="1:114" s="25" customFormat="1" x14ac:dyDescent="0.2">
      <c r="A55" s="81"/>
      <c r="B55" s="42"/>
      <c r="C55" s="42"/>
      <c r="D55" s="42"/>
      <c r="E55" s="42"/>
      <c r="F55" s="100"/>
      <c r="G55" s="100"/>
      <c r="H55" s="102"/>
      <c r="I55" s="59"/>
      <c r="J55" s="5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67"/>
      <c r="AR55" s="19"/>
      <c r="AS55" s="19"/>
      <c r="AT55" s="19"/>
      <c r="AU55" s="19"/>
      <c r="AV55" s="19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</row>
    <row r="56" spans="1:114" s="25" customFormat="1" x14ac:dyDescent="0.2">
      <c r="A56" s="81"/>
      <c r="B56" s="42"/>
      <c r="C56" s="42"/>
      <c r="D56" s="42"/>
      <c r="E56" s="42"/>
      <c r="F56" s="100"/>
      <c r="G56" s="100"/>
      <c r="H56" s="102"/>
      <c r="I56" s="59"/>
      <c r="J56" s="5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67"/>
      <c r="AR56" s="19"/>
      <c r="AS56" s="19"/>
      <c r="AT56" s="19"/>
      <c r="AU56" s="19"/>
      <c r="AV56" s="19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</row>
    <row r="57" spans="1:114" s="25" customFormat="1" x14ac:dyDescent="0.2">
      <c r="A57" s="81"/>
      <c r="B57" s="42"/>
      <c r="C57" s="42"/>
      <c r="D57" s="42"/>
      <c r="E57" s="42"/>
      <c r="F57" s="100"/>
      <c r="G57" s="100"/>
      <c r="H57" s="102"/>
      <c r="I57" s="59"/>
      <c r="J57" s="5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67"/>
      <c r="AR57" s="19"/>
      <c r="AS57" s="19"/>
      <c r="AT57" s="19"/>
      <c r="AU57" s="19"/>
      <c r="AV57" s="19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</row>
    <row r="58" spans="1:114" x14ac:dyDescent="0.2">
      <c r="A58" s="81"/>
      <c r="C58" s="42"/>
      <c r="D58" s="42"/>
      <c r="E58" s="42"/>
      <c r="F58" s="100"/>
      <c r="G58" s="100"/>
      <c r="H58" s="102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67"/>
      <c r="AR58" s="59"/>
      <c r="AS58" s="59"/>
      <c r="AT58" s="59"/>
      <c r="AU58" s="59"/>
      <c r="AV58" s="59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</row>
    <row r="59" spans="1:114" x14ac:dyDescent="0.2">
      <c r="A59" s="81"/>
      <c r="C59" s="42"/>
      <c r="D59" s="42"/>
      <c r="E59" s="42"/>
      <c r="F59" s="100"/>
      <c r="G59" s="100"/>
      <c r="H59" s="102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67"/>
      <c r="AR59" s="59"/>
      <c r="AS59" s="59"/>
      <c r="AT59" s="59"/>
      <c r="AU59" s="59"/>
      <c r="AV59" s="59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</row>
    <row r="60" spans="1:114" x14ac:dyDescent="0.2">
      <c r="A60" s="81"/>
      <c r="C60" s="42"/>
      <c r="D60" s="42"/>
      <c r="E60" s="42"/>
      <c r="F60" s="100"/>
      <c r="G60" s="100"/>
      <c r="H60" s="102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67"/>
      <c r="AR60" s="59"/>
      <c r="AS60" s="59"/>
      <c r="AT60" s="59"/>
      <c r="AU60" s="59"/>
      <c r="AV60" s="59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</row>
    <row r="61" spans="1:114" x14ac:dyDescent="0.2">
      <c r="C61" s="42"/>
      <c r="D61" s="42"/>
      <c r="E61" s="42"/>
      <c r="F61" s="100"/>
      <c r="G61" s="100"/>
      <c r="H61" s="9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67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</row>
    <row r="62" spans="1:114" x14ac:dyDescent="0.2">
      <c r="C62" s="42"/>
      <c r="D62" s="42"/>
      <c r="E62" s="42"/>
      <c r="F62" s="100"/>
      <c r="G62" s="100"/>
      <c r="H62" s="9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67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</row>
    <row r="63" spans="1:114" x14ac:dyDescent="0.2">
      <c r="C63" s="42"/>
      <c r="D63" s="42"/>
      <c r="E63" s="42"/>
      <c r="F63" s="100"/>
      <c r="G63" s="100"/>
      <c r="H63" s="9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67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</row>
    <row r="64" spans="1:114" x14ac:dyDescent="0.2">
      <c r="C64" s="42"/>
      <c r="D64" s="42"/>
      <c r="E64" s="42"/>
      <c r="F64" s="100"/>
      <c r="G64" s="100"/>
      <c r="H64" s="9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67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</row>
    <row r="65" spans="3:114" x14ac:dyDescent="0.2">
      <c r="C65" s="42"/>
      <c r="D65" s="42"/>
      <c r="E65" s="42"/>
      <c r="F65" s="100"/>
      <c r="G65" s="100"/>
      <c r="H65" s="9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67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</row>
    <row r="66" spans="3:114" x14ac:dyDescent="0.2">
      <c r="C66" s="42"/>
      <c r="D66" s="42"/>
      <c r="E66" s="42"/>
      <c r="F66" s="100"/>
      <c r="G66" s="100"/>
      <c r="H66" s="9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67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</row>
    <row r="67" spans="3:114" x14ac:dyDescent="0.2">
      <c r="C67" s="42"/>
      <c r="D67" s="42"/>
      <c r="E67" s="42"/>
      <c r="F67" s="100"/>
      <c r="G67" s="100"/>
      <c r="H67" s="9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6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</row>
    <row r="68" spans="3:114" x14ac:dyDescent="0.2">
      <c r="C68" s="42"/>
      <c r="D68" s="42"/>
      <c r="E68" s="42"/>
      <c r="F68" s="100"/>
      <c r="G68" s="100"/>
      <c r="H68" s="9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67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</row>
    <row r="69" spans="3:114" x14ac:dyDescent="0.2">
      <c r="H69" s="9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67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</row>
    <row r="70" spans="3:114" x14ac:dyDescent="0.2">
      <c r="H70" s="9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67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</row>
    <row r="71" spans="3:114" x14ac:dyDescent="0.2">
      <c r="H71" s="9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67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</row>
    <row r="72" spans="3:114" x14ac:dyDescent="0.2">
      <c r="H72" s="9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67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</row>
    <row r="73" spans="3:114" x14ac:dyDescent="0.2">
      <c r="H73" s="9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67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</row>
    <row r="74" spans="3:114" x14ac:dyDescent="0.2">
      <c r="H74" s="9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67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</row>
    <row r="75" spans="3:114" x14ac:dyDescent="0.2">
      <c r="H75" s="9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67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</row>
    <row r="76" spans="3:114" x14ac:dyDescent="0.2">
      <c r="H76" s="9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67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</row>
    <row r="77" spans="3:114" x14ac:dyDescent="0.2">
      <c r="H77" s="9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67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</row>
    <row r="78" spans="3:114" x14ac:dyDescent="0.2">
      <c r="H78" s="9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67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</row>
    <row r="79" spans="3:114" x14ac:dyDescent="0.2">
      <c r="H79" s="9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67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</row>
    <row r="80" spans="3:114" x14ac:dyDescent="0.2">
      <c r="H80" s="9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67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</row>
    <row r="81" spans="8:114" x14ac:dyDescent="0.2">
      <c r="H81" s="9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67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</row>
    <row r="82" spans="8:114" x14ac:dyDescent="0.2">
      <c r="H82" s="9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67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</row>
    <row r="83" spans="8:114" x14ac:dyDescent="0.2">
      <c r="H83" s="9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67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</row>
    <row r="84" spans="8:114" x14ac:dyDescent="0.2">
      <c r="H84" s="9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67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</row>
    <row r="85" spans="8:114" x14ac:dyDescent="0.2">
      <c r="H85" s="9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67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</row>
    <row r="86" spans="8:114" x14ac:dyDescent="0.2">
      <c r="H86" s="9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67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</row>
    <row r="87" spans="8:114" x14ac:dyDescent="0.2">
      <c r="H87" s="9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67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</row>
    <row r="88" spans="8:114" x14ac:dyDescent="0.2">
      <c r="H88" s="9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67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</row>
    <row r="89" spans="8:114" x14ac:dyDescent="0.2">
      <c r="H89" s="9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67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</row>
    <row r="90" spans="8:114" x14ac:dyDescent="0.2">
      <c r="H90" s="9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67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</row>
    <row r="91" spans="8:114" x14ac:dyDescent="0.2">
      <c r="H91" s="9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67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</row>
    <row r="92" spans="8:114" x14ac:dyDescent="0.2">
      <c r="H92" s="9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67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</row>
    <row r="93" spans="8:114" x14ac:dyDescent="0.2">
      <c r="H93" s="9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67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</row>
    <row r="94" spans="8:114" x14ac:dyDescent="0.2">
      <c r="H94" s="9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67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</row>
    <row r="95" spans="8:114" x14ac:dyDescent="0.2">
      <c r="H95" s="9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67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</row>
    <row r="96" spans="8:114" x14ac:dyDescent="0.2">
      <c r="H96" s="9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67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</row>
    <row r="97" spans="8:114" x14ac:dyDescent="0.2">
      <c r="H97" s="9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67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</row>
    <row r="98" spans="8:114" x14ac:dyDescent="0.2">
      <c r="H98" s="9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67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</row>
    <row r="99" spans="8:114" x14ac:dyDescent="0.2">
      <c r="H99" s="9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67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</row>
    <row r="100" spans="8:114" x14ac:dyDescent="0.2">
      <c r="H100" s="9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67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</row>
    <row r="101" spans="8:114" x14ac:dyDescent="0.2">
      <c r="H101" s="9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67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</row>
    <row r="102" spans="8:114" x14ac:dyDescent="0.2">
      <c r="H102" s="9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67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</row>
    <row r="103" spans="8:114" x14ac:dyDescent="0.2">
      <c r="H103" s="9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67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</row>
    <row r="104" spans="8:114" x14ac:dyDescent="0.2">
      <c r="H104" s="9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67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</row>
    <row r="105" spans="8:114" x14ac:dyDescent="0.2">
      <c r="H105" s="9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67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</row>
    <row r="106" spans="8:114" x14ac:dyDescent="0.2">
      <c r="H106" s="9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67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</row>
    <row r="107" spans="8:114" x14ac:dyDescent="0.2">
      <c r="H107" s="9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67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</row>
    <row r="108" spans="8:114" x14ac:dyDescent="0.2">
      <c r="H108" s="9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67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</row>
    <row r="109" spans="8:114" x14ac:dyDescent="0.2">
      <c r="H109" s="9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67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</row>
    <row r="110" spans="8:114" x14ac:dyDescent="0.2">
      <c r="H110" s="9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67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</row>
    <row r="111" spans="8:114" x14ac:dyDescent="0.2">
      <c r="H111" s="9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67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</row>
    <row r="112" spans="8:114" x14ac:dyDescent="0.2">
      <c r="H112" s="9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67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</row>
    <row r="113" spans="8:114" x14ac:dyDescent="0.2">
      <c r="H113" s="9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67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</row>
    <row r="114" spans="8:114" x14ac:dyDescent="0.2">
      <c r="H114" s="9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67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</row>
    <row r="115" spans="8:114" x14ac:dyDescent="0.2">
      <c r="H115" s="9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67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</row>
    <row r="116" spans="8:114" x14ac:dyDescent="0.2">
      <c r="H116" s="9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67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</row>
  </sheetData>
  <mergeCells count="11">
    <mergeCell ref="A38:H38"/>
    <mergeCell ref="A1:AV1"/>
    <mergeCell ref="Y2:AC2"/>
    <mergeCell ref="A4:B4"/>
    <mergeCell ref="AS4:AT4"/>
    <mergeCell ref="AU4:AV4"/>
    <mergeCell ref="A13:B13"/>
    <mergeCell ref="A22:B22"/>
    <mergeCell ref="A27:H27"/>
    <mergeCell ref="A29:H29"/>
    <mergeCell ref="A32:B32"/>
  </mergeCells>
  <printOptions horizontalCentered="1" verticalCentered="1"/>
  <pageMargins left="0.31" right="0.26" top="1" bottom="1" header="0.5" footer="0.5"/>
  <pageSetup paperSize="9" scale="40" orientation="landscape" r:id="rId1"/>
  <headerFooter alignWithMargins="0">
    <oddHeader>&amp;L&amp;"Arial Narrow,обычный"&amp;11&amp;K0070C0&amp;G
&amp;"Arial Narrow,полужирный"Импульс для эффективных продаж в отеле! &amp;"Arial,обычный"&amp;10&amp;K000000
&amp;C&amp;"Arial Nova Cond,полужирный"&amp;16&amp;K0070C0ГРУППОВОЙ ПРОГНОЗ &amp;"Arial Nova Cond,обычный"
&amp;R&amp;D,&amp;T</oddHeader>
    <oddFooter>&amp;L&amp;"Arial Nova Cond,обычный"&amp;K0070C0www.impulsehospitality.ru
Teл. +7 499 577 0449&amp;C&amp;"Arial Nova Cond,обычный"&amp;K0070C0© IMPULSE HOSPITALITY 2012-2021. 
Все права защищены&amp;R&amp;"Arial Nova Cond,обычный"&amp;K0070C0&amp;F,  
стр.&amp;P из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9690C-53C3-4517-9D6A-F0E71A57B1F3}">
  <sheetPr>
    <pageSetUpPr fitToPage="1"/>
  </sheetPr>
  <dimension ref="A1:DJ116"/>
  <sheetViews>
    <sheetView view="pageLayout" zoomScaleNormal="100" zoomScaleSheetLayoutView="80" workbookViewId="0">
      <selection activeCell="A2" sqref="A2"/>
    </sheetView>
  </sheetViews>
  <sheetFormatPr defaultRowHeight="12.75" x14ac:dyDescent="0.2"/>
  <cols>
    <col min="1" max="1" width="5.7109375" style="80" customWidth="1"/>
    <col min="2" max="2" width="27.28515625" style="41" customWidth="1"/>
    <col min="3" max="3" width="5.85546875" style="41" bestFit="1" customWidth="1"/>
    <col min="4" max="5" width="5.5703125" style="41" customWidth="1"/>
    <col min="6" max="6" width="9.28515625" style="101" bestFit="1" customWidth="1"/>
    <col min="7" max="7" width="11.28515625" style="101" bestFit="1" customWidth="1"/>
    <col min="8" max="8" width="11.5703125" style="101" bestFit="1" customWidth="1"/>
    <col min="9" max="10" width="8" style="41" customWidth="1"/>
    <col min="11" max="11" width="6.28515625" style="41" customWidth="1"/>
    <col min="12" max="40" width="5.7109375" style="41" customWidth="1"/>
    <col min="41" max="41" width="5.7109375" style="41" hidden="1" customWidth="1"/>
    <col min="42" max="42" width="9.5703125" style="41" bestFit="1" customWidth="1"/>
    <col min="43" max="43" width="19.85546875" style="61" bestFit="1" customWidth="1"/>
    <col min="44" max="44" width="9.85546875" style="41" customWidth="1"/>
    <col min="45" max="45" width="5.7109375" style="41" bestFit="1" customWidth="1"/>
    <col min="46" max="46" width="7.42578125" style="41" bestFit="1" customWidth="1"/>
    <col min="47" max="47" width="5.7109375" style="41" bestFit="1" customWidth="1"/>
    <col min="48" max="48" width="7.42578125" style="41" bestFit="1" customWidth="1"/>
    <col min="49" max="16384" width="9.140625" style="41"/>
  </cols>
  <sheetData>
    <row r="1" spans="1:50" s="25" customFormat="1" ht="20.25" x14ac:dyDescent="0.3">
      <c r="A1" s="191" t="s">
        <v>44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</row>
    <row r="2" spans="1:50" s="25" customFormat="1" ht="21" thickBot="1" x14ac:dyDescent="0.35">
      <c r="A2" s="75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Y2" s="200"/>
      <c r="Z2" s="200"/>
      <c r="AA2" s="200"/>
      <c r="AB2" s="200"/>
      <c r="AC2" s="200"/>
      <c r="AP2" s="26"/>
      <c r="AQ2" s="67"/>
    </row>
    <row r="3" spans="1:50" s="25" customFormat="1" ht="18" customHeight="1" x14ac:dyDescent="0.2">
      <c r="A3" s="33" t="s">
        <v>19</v>
      </c>
      <c r="B3" s="34" t="s">
        <v>11</v>
      </c>
      <c r="C3" s="35" t="s">
        <v>8</v>
      </c>
      <c r="D3" s="35" t="s">
        <v>9</v>
      </c>
      <c r="E3" s="35" t="s">
        <v>10</v>
      </c>
      <c r="F3" s="154" t="s">
        <v>20</v>
      </c>
      <c r="G3" s="35" t="s">
        <v>6</v>
      </c>
      <c r="H3" s="35" t="s">
        <v>21</v>
      </c>
      <c r="I3" s="35" t="s">
        <v>22</v>
      </c>
      <c r="J3" s="35" t="s">
        <v>23</v>
      </c>
      <c r="K3" s="149">
        <f>WEEKDAY(K4,2)</f>
        <v>3</v>
      </c>
      <c r="L3" s="149">
        <f t="shared" ref="L3:AO3" si="0">WEEKDAY(L4,2)</f>
        <v>4</v>
      </c>
      <c r="M3" s="149">
        <f t="shared" si="0"/>
        <v>5</v>
      </c>
      <c r="N3" s="149">
        <f t="shared" si="0"/>
        <v>6</v>
      </c>
      <c r="O3" s="149">
        <f t="shared" si="0"/>
        <v>7</v>
      </c>
      <c r="P3" s="149">
        <f t="shared" si="0"/>
        <v>1</v>
      </c>
      <c r="Q3" s="149">
        <f t="shared" si="0"/>
        <v>2</v>
      </c>
      <c r="R3" s="149">
        <f t="shared" si="0"/>
        <v>3</v>
      </c>
      <c r="S3" s="149">
        <f t="shared" si="0"/>
        <v>4</v>
      </c>
      <c r="T3" s="149">
        <f t="shared" si="0"/>
        <v>5</v>
      </c>
      <c r="U3" s="149">
        <f t="shared" si="0"/>
        <v>6</v>
      </c>
      <c r="V3" s="149">
        <f t="shared" si="0"/>
        <v>7</v>
      </c>
      <c r="W3" s="149">
        <f t="shared" si="0"/>
        <v>1</v>
      </c>
      <c r="X3" s="149">
        <f t="shared" si="0"/>
        <v>2</v>
      </c>
      <c r="Y3" s="149">
        <f t="shared" si="0"/>
        <v>3</v>
      </c>
      <c r="Z3" s="149">
        <f t="shared" si="0"/>
        <v>4</v>
      </c>
      <c r="AA3" s="149">
        <f t="shared" si="0"/>
        <v>5</v>
      </c>
      <c r="AB3" s="149">
        <f t="shared" si="0"/>
        <v>6</v>
      </c>
      <c r="AC3" s="149">
        <f t="shared" si="0"/>
        <v>7</v>
      </c>
      <c r="AD3" s="149">
        <f t="shared" si="0"/>
        <v>1</v>
      </c>
      <c r="AE3" s="149">
        <f t="shared" si="0"/>
        <v>2</v>
      </c>
      <c r="AF3" s="149">
        <f t="shared" si="0"/>
        <v>3</v>
      </c>
      <c r="AG3" s="149">
        <f t="shared" si="0"/>
        <v>4</v>
      </c>
      <c r="AH3" s="149">
        <f t="shared" si="0"/>
        <v>5</v>
      </c>
      <c r="AI3" s="149">
        <f t="shared" si="0"/>
        <v>6</v>
      </c>
      <c r="AJ3" s="149">
        <f t="shared" si="0"/>
        <v>7</v>
      </c>
      <c r="AK3" s="149">
        <f t="shared" si="0"/>
        <v>1</v>
      </c>
      <c r="AL3" s="149">
        <f t="shared" si="0"/>
        <v>2</v>
      </c>
      <c r="AM3" s="149">
        <f t="shared" si="0"/>
        <v>3</v>
      </c>
      <c r="AN3" s="149">
        <f t="shared" si="0"/>
        <v>4</v>
      </c>
      <c r="AO3" s="149">
        <f t="shared" si="0"/>
        <v>6</v>
      </c>
      <c r="AP3" s="156" t="s">
        <v>24</v>
      </c>
      <c r="AQ3" s="157" t="s">
        <v>32</v>
      </c>
      <c r="AR3" s="138" t="s">
        <v>31</v>
      </c>
      <c r="AS3" s="5" t="s">
        <v>27</v>
      </c>
      <c r="AT3" s="5" t="s">
        <v>28</v>
      </c>
      <c r="AU3" s="5" t="s">
        <v>27</v>
      </c>
      <c r="AV3" s="5" t="s">
        <v>28</v>
      </c>
      <c r="AW3" s="4" t="s">
        <v>29</v>
      </c>
      <c r="AX3" s="4" t="s">
        <v>30</v>
      </c>
    </row>
    <row r="4" spans="1:50" s="25" customFormat="1" ht="18" customHeight="1" x14ac:dyDescent="0.2">
      <c r="A4" s="193" t="s">
        <v>12</v>
      </c>
      <c r="B4" s="194"/>
      <c r="C4" s="6"/>
      <c r="D4" s="6"/>
      <c r="E4" s="6"/>
      <c r="F4" s="6"/>
      <c r="G4" s="6"/>
      <c r="H4" s="7"/>
      <c r="I4" s="7"/>
      <c r="J4" s="7"/>
      <c r="K4" s="203">
        <f>Май!AO4+1</f>
        <v>44713</v>
      </c>
      <c r="L4" s="155">
        <f>K4+1</f>
        <v>44714</v>
      </c>
      <c r="M4" s="155">
        <f t="shared" ref="M4:AN4" si="1">L4+1</f>
        <v>44715</v>
      </c>
      <c r="N4" s="155">
        <f t="shared" si="1"/>
        <v>44716</v>
      </c>
      <c r="O4" s="155">
        <f t="shared" si="1"/>
        <v>44717</v>
      </c>
      <c r="P4" s="155">
        <f t="shared" si="1"/>
        <v>44718</v>
      </c>
      <c r="Q4" s="155">
        <f t="shared" si="1"/>
        <v>44719</v>
      </c>
      <c r="R4" s="155">
        <f t="shared" si="1"/>
        <v>44720</v>
      </c>
      <c r="S4" s="155">
        <f t="shared" si="1"/>
        <v>44721</v>
      </c>
      <c r="T4" s="155">
        <f t="shared" si="1"/>
        <v>44722</v>
      </c>
      <c r="U4" s="155">
        <f t="shared" si="1"/>
        <v>44723</v>
      </c>
      <c r="V4" s="155">
        <f t="shared" si="1"/>
        <v>44724</v>
      </c>
      <c r="W4" s="155">
        <f t="shared" si="1"/>
        <v>44725</v>
      </c>
      <c r="X4" s="155">
        <f t="shared" si="1"/>
        <v>44726</v>
      </c>
      <c r="Y4" s="155">
        <f t="shared" si="1"/>
        <v>44727</v>
      </c>
      <c r="Z4" s="155">
        <f t="shared" si="1"/>
        <v>44728</v>
      </c>
      <c r="AA4" s="155">
        <f t="shared" si="1"/>
        <v>44729</v>
      </c>
      <c r="AB4" s="155">
        <f t="shared" si="1"/>
        <v>44730</v>
      </c>
      <c r="AC4" s="155">
        <f t="shared" si="1"/>
        <v>44731</v>
      </c>
      <c r="AD4" s="155">
        <f t="shared" si="1"/>
        <v>44732</v>
      </c>
      <c r="AE4" s="155">
        <f t="shared" si="1"/>
        <v>44733</v>
      </c>
      <c r="AF4" s="155">
        <f t="shared" si="1"/>
        <v>44734</v>
      </c>
      <c r="AG4" s="155">
        <f t="shared" si="1"/>
        <v>44735</v>
      </c>
      <c r="AH4" s="155">
        <f t="shared" si="1"/>
        <v>44736</v>
      </c>
      <c r="AI4" s="155">
        <f t="shared" si="1"/>
        <v>44737</v>
      </c>
      <c r="AJ4" s="155">
        <f t="shared" si="1"/>
        <v>44738</v>
      </c>
      <c r="AK4" s="155">
        <f t="shared" si="1"/>
        <v>44739</v>
      </c>
      <c r="AL4" s="155">
        <f t="shared" si="1"/>
        <v>44740</v>
      </c>
      <c r="AM4" s="155">
        <f t="shared" si="1"/>
        <v>44741</v>
      </c>
      <c r="AN4" s="155">
        <f t="shared" si="1"/>
        <v>44742</v>
      </c>
      <c r="AO4" s="155"/>
      <c r="AP4" s="8"/>
      <c r="AQ4" s="61"/>
      <c r="AR4" s="18"/>
      <c r="AS4" s="201" t="s">
        <v>25</v>
      </c>
      <c r="AT4" s="202"/>
      <c r="AU4" s="201" t="s">
        <v>26</v>
      </c>
      <c r="AV4" s="202"/>
    </row>
    <row r="5" spans="1:50" s="53" customFormat="1" ht="18" customHeight="1" x14ac:dyDescent="0.2">
      <c r="A5" s="130"/>
      <c r="B5" s="128"/>
      <c r="C5" s="125"/>
      <c r="D5" s="125"/>
      <c r="E5" s="125"/>
      <c r="F5" s="108"/>
      <c r="G5" s="108"/>
      <c r="H5" s="136"/>
      <c r="I5" s="136"/>
      <c r="J5" s="136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39">
        <f>SUM(K5:AO5)</f>
        <v>0</v>
      </c>
      <c r="AQ5" s="141">
        <f>AP5*H5</f>
        <v>0</v>
      </c>
      <c r="AR5" s="54"/>
      <c r="AS5" s="30">
        <v>0</v>
      </c>
      <c r="AT5" s="139">
        <v>0</v>
      </c>
      <c r="AU5" s="68">
        <f t="shared" ref="AU5:AV9" si="2">+AP5-AS5</f>
        <v>0</v>
      </c>
      <c r="AV5" s="139">
        <f t="shared" si="2"/>
        <v>0</v>
      </c>
    </row>
    <row r="6" spans="1:50" s="53" customFormat="1" ht="18" customHeight="1" x14ac:dyDescent="0.2">
      <c r="A6" s="130"/>
      <c r="B6" s="128"/>
      <c r="C6" s="125"/>
      <c r="D6" s="125"/>
      <c r="E6" s="125"/>
      <c r="F6" s="108"/>
      <c r="G6" s="108"/>
      <c r="H6" s="136"/>
      <c r="I6" s="136"/>
      <c r="J6" s="136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91">
        <f>SUM(K6:AO6)</f>
        <v>0</v>
      </c>
      <c r="AQ6" s="141">
        <f>AP6*H6</f>
        <v>0</v>
      </c>
      <c r="AR6" s="54"/>
      <c r="AS6" s="30">
        <v>0</v>
      </c>
      <c r="AT6" s="139">
        <v>0</v>
      </c>
      <c r="AU6" s="68">
        <f t="shared" si="2"/>
        <v>0</v>
      </c>
      <c r="AV6" s="139">
        <f t="shared" si="2"/>
        <v>0</v>
      </c>
    </row>
    <row r="7" spans="1:50" s="53" customFormat="1" ht="18" customHeight="1" x14ac:dyDescent="0.2">
      <c r="A7" s="130"/>
      <c r="B7" s="128"/>
      <c r="C7" s="125"/>
      <c r="D7" s="125"/>
      <c r="E7" s="125"/>
      <c r="F7" s="108"/>
      <c r="G7" s="108"/>
      <c r="H7" s="136"/>
      <c r="I7" s="136"/>
      <c r="J7" s="136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39">
        <f>SUM(K7:AO7)</f>
        <v>0</v>
      </c>
      <c r="AQ7" s="141">
        <f>AP7*H7</f>
        <v>0</v>
      </c>
      <c r="AR7" s="54"/>
      <c r="AS7" s="30">
        <v>0</v>
      </c>
      <c r="AT7" s="139">
        <v>0</v>
      </c>
      <c r="AU7" s="68">
        <f t="shared" si="2"/>
        <v>0</v>
      </c>
      <c r="AV7" s="139">
        <f t="shared" si="2"/>
        <v>0</v>
      </c>
    </row>
    <row r="8" spans="1:50" s="53" customFormat="1" ht="18" customHeight="1" x14ac:dyDescent="0.2">
      <c r="A8" s="126"/>
      <c r="B8" s="128"/>
      <c r="C8" s="125"/>
      <c r="D8" s="125"/>
      <c r="E8" s="125"/>
      <c r="F8" s="108"/>
      <c r="G8" s="108"/>
      <c r="H8" s="136"/>
      <c r="I8" s="136"/>
      <c r="J8" s="136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93">
        <f>SUM(J8:AO8)</f>
        <v>0</v>
      </c>
      <c r="AQ8" s="141">
        <f>AP8*H8</f>
        <v>0</v>
      </c>
      <c r="AR8" s="54"/>
      <c r="AS8" s="30">
        <v>0</v>
      </c>
      <c r="AT8" s="139">
        <v>0</v>
      </c>
      <c r="AU8" s="68">
        <f t="shared" si="2"/>
        <v>0</v>
      </c>
      <c r="AV8" s="139">
        <f t="shared" si="2"/>
        <v>0</v>
      </c>
    </row>
    <row r="9" spans="1:50" s="53" customFormat="1" ht="18" customHeight="1" x14ac:dyDescent="0.2">
      <c r="A9" s="126"/>
      <c r="B9" s="128"/>
      <c r="C9" s="125"/>
      <c r="D9" s="125"/>
      <c r="E9" s="125"/>
      <c r="F9" s="108"/>
      <c r="G9" s="108"/>
      <c r="H9" s="136"/>
      <c r="I9" s="136"/>
      <c r="J9" s="136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93">
        <f>SUM(J9:AO9)</f>
        <v>0</v>
      </c>
      <c r="AQ9" s="141">
        <f>AP9*H9</f>
        <v>0</v>
      </c>
      <c r="AR9" s="54"/>
      <c r="AS9" s="30">
        <v>0</v>
      </c>
      <c r="AT9" s="139">
        <v>0</v>
      </c>
      <c r="AU9" s="68">
        <f t="shared" si="2"/>
        <v>0</v>
      </c>
      <c r="AV9" s="139">
        <f t="shared" si="2"/>
        <v>0</v>
      </c>
    </row>
    <row r="10" spans="1:50" s="66" customFormat="1" ht="18" customHeight="1" thickBot="1" x14ac:dyDescent="0.25">
      <c r="A10" s="153" t="s">
        <v>18</v>
      </c>
      <c r="B10" s="63"/>
      <c r="C10" s="111"/>
      <c r="D10" s="111"/>
      <c r="E10" s="111"/>
      <c r="F10" s="111"/>
      <c r="G10" s="111"/>
      <c r="H10" s="112"/>
      <c r="I10" s="113"/>
      <c r="J10" s="113"/>
      <c r="K10" s="143">
        <f t="shared" ref="K10:AQ10" si="3">SUM(K5:K9)</f>
        <v>0</v>
      </c>
      <c r="L10" s="143">
        <f t="shared" si="3"/>
        <v>0</v>
      </c>
      <c r="M10" s="143">
        <f t="shared" si="3"/>
        <v>0</v>
      </c>
      <c r="N10" s="143">
        <f t="shared" si="3"/>
        <v>0</v>
      </c>
      <c r="O10" s="143">
        <f t="shared" si="3"/>
        <v>0</v>
      </c>
      <c r="P10" s="143">
        <f t="shared" si="3"/>
        <v>0</v>
      </c>
      <c r="Q10" s="143">
        <f t="shared" si="3"/>
        <v>0</v>
      </c>
      <c r="R10" s="143">
        <f t="shared" si="3"/>
        <v>0</v>
      </c>
      <c r="S10" s="143">
        <f t="shared" si="3"/>
        <v>0</v>
      </c>
      <c r="T10" s="143">
        <f t="shared" si="3"/>
        <v>0</v>
      </c>
      <c r="U10" s="143">
        <f t="shared" si="3"/>
        <v>0</v>
      </c>
      <c r="V10" s="143">
        <f t="shared" si="3"/>
        <v>0</v>
      </c>
      <c r="W10" s="143">
        <f t="shared" si="3"/>
        <v>0</v>
      </c>
      <c r="X10" s="143">
        <f t="shared" si="3"/>
        <v>0</v>
      </c>
      <c r="Y10" s="143">
        <f t="shared" si="3"/>
        <v>0</v>
      </c>
      <c r="Z10" s="143">
        <f t="shared" si="3"/>
        <v>0</v>
      </c>
      <c r="AA10" s="143">
        <f t="shared" si="3"/>
        <v>0</v>
      </c>
      <c r="AB10" s="143">
        <f t="shared" si="3"/>
        <v>0</v>
      </c>
      <c r="AC10" s="143">
        <f t="shared" si="3"/>
        <v>0</v>
      </c>
      <c r="AD10" s="143">
        <f t="shared" si="3"/>
        <v>0</v>
      </c>
      <c r="AE10" s="143">
        <f t="shared" si="3"/>
        <v>0</v>
      </c>
      <c r="AF10" s="143">
        <f t="shared" si="3"/>
        <v>0</v>
      </c>
      <c r="AG10" s="143">
        <f t="shared" si="3"/>
        <v>0</v>
      </c>
      <c r="AH10" s="143">
        <f t="shared" si="3"/>
        <v>0</v>
      </c>
      <c r="AI10" s="143">
        <f t="shared" si="3"/>
        <v>0</v>
      </c>
      <c r="AJ10" s="143">
        <f t="shared" si="3"/>
        <v>0</v>
      </c>
      <c r="AK10" s="143">
        <f t="shared" si="3"/>
        <v>0</v>
      </c>
      <c r="AL10" s="143">
        <f t="shared" si="3"/>
        <v>0</v>
      </c>
      <c r="AM10" s="143">
        <f t="shared" si="3"/>
        <v>0</v>
      </c>
      <c r="AN10" s="143">
        <f t="shared" si="3"/>
        <v>0</v>
      </c>
      <c r="AO10" s="143">
        <f t="shared" si="3"/>
        <v>0</v>
      </c>
      <c r="AP10" s="64">
        <f t="shared" si="3"/>
        <v>0</v>
      </c>
      <c r="AQ10" s="142">
        <f t="shared" si="3"/>
        <v>0</v>
      </c>
      <c r="AR10" s="142" t="e">
        <f>AQ10/AP10</f>
        <v>#DIV/0!</v>
      </c>
      <c r="AS10" s="65">
        <f>SUM(AS5:AS9)</f>
        <v>0</v>
      </c>
      <c r="AT10" s="140">
        <f>SUM(AT5:AT9)</f>
        <v>0</v>
      </c>
      <c r="AU10" s="69">
        <f>SUM(AU5:AU9)</f>
        <v>0</v>
      </c>
      <c r="AV10" s="140">
        <f>SUM(AV5:AV9)</f>
        <v>0</v>
      </c>
    </row>
    <row r="11" spans="1:50" s="25" customFormat="1" ht="18" customHeight="1" thickBot="1" x14ac:dyDescent="0.25">
      <c r="A11" s="167"/>
      <c r="B11" s="168"/>
      <c r="C11" s="169"/>
      <c r="D11" s="169"/>
      <c r="E11" s="170"/>
      <c r="F11" s="170"/>
      <c r="G11" s="170"/>
      <c r="H11" s="171"/>
      <c r="I11" s="171"/>
      <c r="J11" s="171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3"/>
      <c r="AR11" s="36"/>
      <c r="AS11" s="11"/>
      <c r="AT11" s="67"/>
      <c r="AU11" s="13"/>
      <c r="AV11" s="12"/>
    </row>
    <row r="12" spans="1:50" s="25" customFormat="1" ht="18" customHeight="1" x14ac:dyDescent="0.2">
      <c r="A12" s="95" t="str">
        <f>A3</f>
        <v>Код</v>
      </c>
      <c r="B12" s="15" t="str">
        <f>B3</f>
        <v>Название группы</v>
      </c>
      <c r="C12" s="14" t="s">
        <v>8</v>
      </c>
      <c r="D12" s="14" t="s">
        <v>9</v>
      </c>
      <c r="E12" s="14" t="s">
        <v>10</v>
      </c>
      <c r="F12" s="14" t="s">
        <v>7</v>
      </c>
      <c r="G12" s="14" t="s">
        <v>3</v>
      </c>
      <c r="H12" s="14" t="str">
        <f>H3</f>
        <v>Цена</v>
      </c>
      <c r="I12" s="14" t="str">
        <f>I3</f>
        <v>Рабочие дни</v>
      </c>
      <c r="J12" s="14" t="str">
        <f>J3</f>
        <v>Выходные</v>
      </c>
      <c r="K12" s="165">
        <f>K3</f>
        <v>3</v>
      </c>
      <c r="L12" s="165">
        <f t="shared" ref="L12:AO13" si="4">L3</f>
        <v>4</v>
      </c>
      <c r="M12" s="165">
        <f t="shared" si="4"/>
        <v>5</v>
      </c>
      <c r="N12" s="165">
        <f t="shared" si="4"/>
        <v>6</v>
      </c>
      <c r="O12" s="165">
        <f t="shared" si="4"/>
        <v>7</v>
      </c>
      <c r="P12" s="165">
        <f t="shared" si="4"/>
        <v>1</v>
      </c>
      <c r="Q12" s="165">
        <f t="shared" si="4"/>
        <v>2</v>
      </c>
      <c r="R12" s="165">
        <f t="shared" si="4"/>
        <v>3</v>
      </c>
      <c r="S12" s="165">
        <f t="shared" si="4"/>
        <v>4</v>
      </c>
      <c r="T12" s="165">
        <f t="shared" si="4"/>
        <v>5</v>
      </c>
      <c r="U12" s="165">
        <f t="shared" si="4"/>
        <v>6</v>
      </c>
      <c r="V12" s="165">
        <f t="shared" si="4"/>
        <v>7</v>
      </c>
      <c r="W12" s="165">
        <f t="shared" si="4"/>
        <v>1</v>
      </c>
      <c r="X12" s="165">
        <f t="shared" si="4"/>
        <v>2</v>
      </c>
      <c r="Y12" s="165">
        <f t="shared" si="4"/>
        <v>3</v>
      </c>
      <c r="Z12" s="165">
        <f t="shared" si="4"/>
        <v>4</v>
      </c>
      <c r="AA12" s="165">
        <f t="shared" si="4"/>
        <v>5</v>
      </c>
      <c r="AB12" s="165">
        <f t="shared" si="4"/>
        <v>6</v>
      </c>
      <c r="AC12" s="165">
        <f t="shared" si="4"/>
        <v>7</v>
      </c>
      <c r="AD12" s="165">
        <f t="shared" si="4"/>
        <v>1</v>
      </c>
      <c r="AE12" s="165">
        <f t="shared" si="4"/>
        <v>2</v>
      </c>
      <c r="AF12" s="165">
        <f t="shared" si="4"/>
        <v>3</v>
      </c>
      <c r="AG12" s="165">
        <f t="shared" si="4"/>
        <v>4</v>
      </c>
      <c r="AH12" s="165">
        <f t="shared" si="4"/>
        <v>5</v>
      </c>
      <c r="AI12" s="165">
        <f t="shared" si="4"/>
        <v>6</v>
      </c>
      <c r="AJ12" s="165">
        <f t="shared" si="4"/>
        <v>7</v>
      </c>
      <c r="AK12" s="165">
        <f t="shared" si="4"/>
        <v>1</v>
      </c>
      <c r="AL12" s="165">
        <f t="shared" si="4"/>
        <v>2</v>
      </c>
      <c r="AM12" s="165">
        <f t="shared" si="4"/>
        <v>3</v>
      </c>
      <c r="AN12" s="165">
        <f t="shared" si="4"/>
        <v>4</v>
      </c>
      <c r="AO12" s="165">
        <f t="shared" si="4"/>
        <v>6</v>
      </c>
      <c r="AP12" s="158" t="str">
        <f>AP3</f>
        <v>Всего комнат  в блоке</v>
      </c>
      <c r="AQ12" s="166" t="str">
        <f>AQ3</f>
        <v>Выручка</v>
      </c>
      <c r="AR12" s="58"/>
      <c r="AS12" s="11"/>
      <c r="AT12" s="67"/>
      <c r="AU12" s="13"/>
      <c r="AV12" s="67"/>
    </row>
    <row r="13" spans="1:50" s="25" customFormat="1" ht="18" customHeight="1" x14ac:dyDescent="0.2">
      <c r="A13" s="193" t="s">
        <v>14</v>
      </c>
      <c r="B13" s="194"/>
      <c r="C13" s="114"/>
      <c r="D13" s="114"/>
      <c r="E13" s="114"/>
      <c r="F13" s="114"/>
      <c r="G13" s="114"/>
      <c r="H13" s="115"/>
      <c r="I13" s="115"/>
      <c r="J13" s="115"/>
      <c r="K13" s="155">
        <f>K4</f>
        <v>44713</v>
      </c>
      <c r="L13" s="155">
        <f t="shared" si="4"/>
        <v>44714</v>
      </c>
      <c r="M13" s="155">
        <f t="shared" si="4"/>
        <v>44715</v>
      </c>
      <c r="N13" s="155">
        <f t="shared" si="4"/>
        <v>44716</v>
      </c>
      <c r="O13" s="155">
        <f t="shared" si="4"/>
        <v>44717</v>
      </c>
      <c r="P13" s="155">
        <f t="shared" si="4"/>
        <v>44718</v>
      </c>
      <c r="Q13" s="155">
        <f t="shared" si="4"/>
        <v>44719</v>
      </c>
      <c r="R13" s="155">
        <f t="shared" si="4"/>
        <v>44720</v>
      </c>
      <c r="S13" s="155">
        <f t="shared" si="4"/>
        <v>44721</v>
      </c>
      <c r="T13" s="155">
        <f t="shared" si="4"/>
        <v>44722</v>
      </c>
      <c r="U13" s="155">
        <f t="shared" si="4"/>
        <v>44723</v>
      </c>
      <c r="V13" s="155">
        <f t="shared" si="4"/>
        <v>44724</v>
      </c>
      <c r="W13" s="155">
        <f t="shared" si="4"/>
        <v>44725</v>
      </c>
      <c r="X13" s="155">
        <f t="shared" si="4"/>
        <v>44726</v>
      </c>
      <c r="Y13" s="155">
        <f t="shared" si="4"/>
        <v>44727</v>
      </c>
      <c r="Z13" s="155">
        <f t="shared" si="4"/>
        <v>44728</v>
      </c>
      <c r="AA13" s="155">
        <f t="shared" si="4"/>
        <v>44729</v>
      </c>
      <c r="AB13" s="155">
        <f t="shared" si="4"/>
        <v>44730</v>
      </c>
      <c r="AC13" s="155">
        <f t="shared" si="4"/>
        <v>44731</v>
      </c>
      <c r="AD13" s="155">
        <f t="shared" si="4"/>
        <v>44732</v>
      </c>
      <c r="AE13" s="155">
        <f t="shared" si="4"/>
        <v>44733</v>
      </c>
      <c r="AF13" s="155">
        <f t="shared" si="4"/>
        <v>44734</v>
      </c>
      <c r="AG13" s="155">
        <f t="shared" si="4"/>
        <v>44735</v>
      </c>
      <c r="AH13" s="155">
        <f t="shared" si="4"/>
        <v>44736</v>
      </c>
      <c r="AI13" s="155">
        <f t="shared" si="4"/>
        <v>44737</v>
      </c>
      <c r="AJ13" s="155">
        <f t="shared" si="4"/>
        <v>44738</v>
      </c>
      <c r="AK13" s="155">
        <f t="shared" si="4"/>
        <v>44739</v>
      </c>
      <c r="AL13" s="155">
        <f t="shared" si="4"/>
        <v>44740</v>
      </c>
      <c r="AM13" s="155">
        <f t="shared" si="4"/>
        <v>44741</v>
      </c>
      <c r="AN13" s="155">
        <f t="shared" si="4"/>
        <v>44742</v>
      </c>
      <c r="AO13" s="155">
        <f t="shared" si="4"/>
        <v>0</v>
      </c>
      <c r="AP13" s="8"/>
      <c r="AQ13" s="61"/>
      <c r="AR13" s="18"/>
      <c r="AS13" s="11"/>
      <c r="AT13" s="67"/>
      <c r="AU13" s="13"/>
      <c r="AV13" s="67"/>
    </row>
    <row r="14" spans="1:50" s="53" customFormat="1" ht="18" customHeight="1" x14ac:dyDescent="0.2">
      <c r="A14" s="132"/>
      <c r="B14" s="128"/>
      <c r="C14" s="125"/>
      <c r="D14" s="107"/>
      <c r="E14" s="107"/>
      <c r="F14" s="108"/>
      <c r="G14" s="108"/>
      <c r="H14" s="136"/>
      <c r="I14" s="136"/>
      <c r="J14" s="136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39">
        <f>SUM(K14:AO14)</f>
        <v>0</v>
      </c>
      <c r="AQ14" s="141">
        <f>AP14*H14</f>
        <v>0</v>
      </c>
      <c r="AR14" s="54"/>
      <c r="AS14" s="55"/>
      <c r="AT14" s="73"/>
      <c r="AV14" s="73"/>
    </row>
    <row r="15" spans="1:50" s="53" customFormat="1" ht="18" customHeight="1" x14ac:dyDescent="0.2">
      <c r="A15" s="130"/>
      <c r="B15" s="134"/>
      <c r="C15" s="125"/>
      <c r="D15" s="107"/>
      <c r="E15" s="107"/>
      <c r="F15" s="108"/>
      <c r="G15" s="119" t="s">
        <v>1</v>
      </c>
      <c r="H15" s="136"/>
      <c r="I15" s="136"/>
      <c r="J15" s="136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39">
        <f>SUM(K15:AO15)</f>
        <v>0</v>
      </c>
      <c r="AQ15" s="141">
        <f>AP15*H15</f>
        <v>0</v>
      </c>
      <c r="AR15" s="54"/>
      <c r="AS15" s="55"/>
      <c r="AT15" s="73"/>
      <c r="AV15" s="73"/>
    </row>
    <row r="16" spans="1:50" s="53" customFormat="1" ht="18" customHeight="1" x14ac:dyDescent="0.2">
      <c r="A16" s="124"/>
      <c r="B16" s="120"/>
      <c r="C16" s="107"/>
      <c r="D16" s="107"/>
      <c r="E16" s="107"/>
      <c r="F16" s="108"/>
      <c r="G16" s="110"/>
      <c r="H16" s="136"/>
      <c r="I16" s="136"/>
      <c r="J16" s="13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39">
        <f>SUM(K16:AO16)</f>
        <v>0</v>
      </c>
      <c r="AQ16" s="141">
        <f>AP16*H16</f>
        <v>0</v>
      </c>
      <c r="AR16" s="54"/>
      <c r="AS16" s="55"/>
      <c r="AT16" s="73"/>
      <c r="AV16" s="73"/>
    </row>
    <row r="17" spans="1:48" s="53" customFormat="1" ht="18" customHeight="1" x14ac:dyDescent="0.2">
      <c r="A17" s="76"/>
      <c r="B17" s="127"/>
      <c r="C17" s="125"/>
      <c r="D17" s="129"/>
      <c r="E17" s="129"/>
      <c r="F17" s="108"/>
      <c r="G17" s="108"/>
      <c r="H17" s="136"/>
      <c r="I17" s="136"/>
      <c r="J17" s="136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39">
        <f>SUM(K17:AO17)</f>
        <v>0</v>
      </c>
      <c r="AQ17" s="141">
        <f>AP17*H17</f>
        <v>0</v>
      </c>
      <c r="AR17" s="54"/>
      <c r="AS17" s="55"/>
      <c r="AT17" s="82"/>
      <c r="AU17" s="123"/>
      <c r="AV17" s="82"/>
    </row>
    <row r="18" spans="1:48" s="53" customFormat="1" ht="18" customHeight="1" x14ac:dyDescent="0.2">
      <c r="A18" s="120"/>
      <c r="B18" s="120"/>
      <c r="C18" s="107"/>
      <c r="D18" s="109"/>
      <c r="E18" s="109"/>
      <c r="F18" s="110"/>
      <c r="G18" s="108"/>
      <c r="H18" s="136"/>
      <c r="I18" s="136"/>
      <c r="J18" s="136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39">
        <f>SUM(K18:AO18)</f>
        <v>0</v>
      </c>
      <c r="AQ18" s="141">
        <f>AP18*H18</f>
        <v>0</v>
      </c>
      <c r="AR18" s="54"/>
      <c r="AS18" s="55"/>
      <c r="AT18" s="56"/>
    </row>
    <row r="19" spans="1:48" s="83" customFormat="1" ht="18" customHeight="1" thickBot="1" x14ac:dyDescent="0.3">
      <c r="A19" s="84" t="s">
        <v>2</v>
      </c>
      <c r="B19" s="85"/>
      <c r="C19" s="116"/>
      <c r="D19" s="116"/>
      <c r="E19" s="116"/>
      <c r="F19" s="116"/>
      <c r="G19" s="116"/>
      <c r="H19" s="117"/>
      <c r="I19" s="118"/>
      <c r="J19" s="118"/>
      <c r="K19" s="86">
        <f>SUM(K14:K18)</f>
        <v>0</v>
      </c>
      <c r="L19" s="86">
        <f t="shared" ref="L19:AQ19" si="5">SUM(L14:L18)</f>
        <v>0</v>
      </c>
      <c r="M19" s="86">
        <f t="shared" si="5"/>
        <v>0</v>
      </c>
      <c r="N19" s="86">
        <f t="shared" si="5"/>
        <v>0</v>
      </c>
      <c r="O19" s="86">
        <f t="shared" si="5"/>
        <v>0</v>
      </c>
      <c r="P19" s="86">
        <f t="shared" si="5"/>
        <v>0</v>
      </c>
      <c r="Q19" s="86">
        <f t="shared" si="5"/>
        <v>0</v>
      </c>
      <c r="R19" s="86">
        <f t="shared" si="5"/>
        <v>0</v>
      </c>
      <c r="S19" s="86">
        <f t="shared" si="5"/>
        <v>0</v>
      </c>
      <c r="T19" s="86">
        <f t="shared" si="5"/>
        <v>0</v>
      </c>
      <c r="U19" s="86">
        <f t="shared" si="5"/>
        <v>0</v>
      </c>
      <c r="V19" s="86">
        <f t="shared" si="5"/>
        <v>0</v>
      </c>
      <c r="W19" s="86">
        <f t="shared" si="5"/>
        <v>0</v>
      </c>
      <c r="X19" s="86">
        <f t="shared" si="5"/>
        <v>0</v>
      </c>
      <c r="Y19" s="86">
        <f t="shared" si="5"/>
        <v>0</v>
      </c>
      <c r="Z19" s="86">
        <f t="shared" si="5"/>
        <v>0</v>
      </c>
      <c r="AA19" s="86">
        <f t="shared" si="5"/>
        <v>0</v>
      </c>
      <c r="AB19" s="86">
        <f t="shared" si="5"/>
        <v>0</v>
      </c>
      <c r="AC19" s="86">
        <f t="shared" si="5"/>
        <v>0</v>
      </c>
      <c r="AD19" s="86">
        <f t="shared" si="5"/>
        <v>0</v>
      </c>
      <c r="AE19" s="86">
        <f t="shared" si="5"/>
        <v>0</v>
      </c>
      <c r="AF19" s="86">
        <f t="shared" si="5"/>
        <v>0</v>
      </c>
      <c r="AG19" s="86">
        <f t="shared" si="5"/>
        <v>0</v>
      </c>
      <c r="AH19" s="86">
        <f t="shared" si="5"/>
        <v>0</v>
      </c>
      <c r="AI19" s="86">
        <f t="shared" si="5"/>
        <v>0</v>
      </c>
      <c r="AJ19" s="86">
        <f t="shared" si="5"/>
        <v>0</v>
      </c>
      <c r="AK19" s="86">
        <f t="shared" si="5"/>
        <v>0</v>
      </c>
      <c r="AL19" s="86">
        <f t="shared" si="5"/>
        <v>0</v>
      </c>
      <c r="AM19" s="86">
        <f t="shared" si="5"/>
        <v>0</v>
      </c>
      <c r="AN19" s="86">
        <f t="shared" si="5"/>
        <v>0</v>
      </c>
      <c r="AO19" s="86">
        <f t="shared" si="5"/>
        <v>0</v>
      </c>
      <c r="AP19" s="86">
        <f t="shared" si="5"/>
        <v>0</v>
      </c>
      <c r="AQ19" s="142">
        <f t="shared" si="5"/>
        <v>0</v>
      </c>
      <c r="AR19" s="142" t="e">
        <f>AQ19/AP19</f>
        <v>#DIV/0!</v>
      </c>
      <c r="AS19" s="65">
        <v>0</v>
      </c>
      <c r="AT19" s="140">
        <v>0</v>
      </c>
      <c r="AU19" s="69">
        <f>+AP19-AS19</f>
        <v>0</v>
      </c>
      <c r="AV19" s="140">
        <f>+AQ19-AT19</f>
        <v>0</v>
      </c>
    </row>
    <row r="20" spans="1:48" s="25" customFormat="1" ht="18" customHeight="1" thickBot="1" x14ac:dyDescent="0.25">
      <c r="A20" s="167"/>
      <c r="B20" s="168"/>
      <c r="C20" s="174"/>
      <c r="D20" s="174"/>
      <c r="E20" s="175"/>
      <c r="F20" s="175"/>
      <c r="G20" s="175"/>
      <c r="H20" s="175"/>
      <c r="I20" s="175"/>
      <c r="J20" s="175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3"/>
      <c r="AR20" s="11"/>
      <c r="AS20" s="26"/>
      <c r="AT20" s="67"/>
      <c r="AU20" s="23"/>
      <c r="AV20" s="67"/>
    </row>
    <row r="21" spans="1:48" s="25" customFormat="1" ht="18" customHeight="1" x14ac:dyDescent="0.2">
      <c r="A21" s="14" t="str">
        <f>A3</f>
        <v>Код</v>
      </c>
      <c r="B21" s="15" t="str">
        <f>B3</f>
        <v>Название группы</v>
      </c>
      <c r="C21" s="14" t="s">
        <v>8</v>
      </c>
      <c r="D21" s="14" t="s">
        <v>9</v>
      </c>
      <c r="E21" s="14" t="s">
        <v>10</v>
      </c>
      <c r="F21" s="14" t="s">
        <v>7</v>
      </c>
      <c r="G21" s="14" t="s">
        <v>3</v>
      </c>
      <c r="H21" s="14" t="s">
        <v>0</v>
      </c>
      <c r="I21" s="14"/>
      <c r="J21" s="14"/>
      <c r="K21" s="165">
        <f>K3</f>
        <v>3</v>
      </c>
      <c r="L21" s="165">
        <f t="shared" ref="L21:AO21" si="6">L3</f>
        <v>4</v>
      </c>
      <c r="M21" s="165">
        <f t="shared" si="6"/>
        <v>5</v>
      </c>
      <c r="N21" s="165">
        <f t="shared" si="6"/>
        <v>6</v>
      </c>
      <c r="O21" s="165">
        <f t="shared" si="6"/>
        <v>7</v>
      </c>
      <c r="P21" s="165">
        <f t="shared" si="6"/>
        <v>1</v>
      </c>
      <c r="Q21" s="165">
        <f t="shared" si="6"/>
        <v>2</v>
      </c>
      <c r="R21" s="165">
        <f t="shared" si="6"/>
        <v>3</v>
      </c>
      <c r="S21" s="165">
        <f t="shared" si="6"/>
        <v>4</v>
      </c>
      <c r="T21" s="165">
        <f t="shared" si="6"/>
        <v>5</v>
      </c>
      <c r="U21" s="165">
        <f t="shared" si="6"/>
        <v>6</v>
      </c>
      <c r="V21" s="165">
        <f t="shared" si="6"/>
        <v>7</v>
      </c>
      <c r="W21" s="165">
        <f t="shared" si="6"/>
        <v>1</v>
      </c>
      <c r="X21" s="165">
        <f t="shared" si="6"/>
        <v>2</v>
      </c>
      <c r="Y21" s="165">
        <f t="shared" si="6"/>
        <v>3</v>
      </c>
      <c r="Z21" s="165">
        <f t="shared" si="6"/>
        <v>4</v>
      </c>
      <c r="AA21" s="165">
        <f t="shared" si="6"/>
        <v>5</v>
      </c>
      <c r="AB21" s="165">
        <f t="shared" si="6"/>
        <v>6</v>
      </c>
      <c r="AC21" s="165">
        <f t="shared" si="6"/>
        <v>7</v>
      </c>
      <c r="AD21" s="165">
        <f t="shared" si="6"/>
        <v>1</v>
      </c>
      <c r="AE21" s="165">
        <f t="shared" si="6"/>
        <v>2</v>
      </c>
      <c r="AF21" s="165">
        <f t="shared" si="6"/>
        <v>3</v>
      </c>
      <c r="AG21" s="165">
        <f t="shared" si="6"/>
        <v>4</v>
      </c>
      <c r="AH21" s="165">
        <f t="shared" si="6"/>
        <v>5</v>
      </c>
      <c r="AI21" s="165">
        <f t="shared" si="6"/>
        <v>6</v>
      </c>
      <c r="AJ21" s="165">
        <f t="shared" si="6"/>
        <v>7</v>
      </c>
      <c r="AK21" s="165">
        <f t="shared" si="6"/>
        <v>1</v>
      </c>
      <c r="AL21" s="165">
        <f t="shared" si="6"/>
        <v>2</v>
      </c>
      <c r="AM21" s="165">
        <f t="shared" si="6"/>
        <v>3</v>
      </c>
      <c r="AN21" s="165">
        <f t="shared" si="6"/>
        <v>4</v>
      </c>
      <c r="AO21" s="165">
        <f t="shared" si="6"/>
        <v>6</v>
      </c>
      <c r="AP21" s="158" t="str">
        <f>AP3</f>
        <v>Всего комнат  в блоке</v>
      </c>
      <c r="AQ21" s="166" t="str">
        <f>AQ3</f>
        <v>Выручка</v>
      </c>
      <c r="AR21" s="18"/>
      <c r="AS21" s="18"/>
      <c r="AT21" s="67"/>
      <c r="AU21" s="23"/>
      <c r="AV21" s="67"/>
    </row>
    <row r="22" spans="1:48" s="25" customFormat="1" ht="18" customHeight="1" x14ac:dyDescent="0.2">
      <c r="A22" s="193" t="s">
        <v>13</v>
      </c>
      <c r="B22" s="194"/>
      <c r="C22" s="14"/>
      <c r="D22" s="14"/>
      <c r="E22" s="14"/>
      <c r="F22" s="14"/>
      <c r="G22" s="14"/>
      <c r="H22" s="3"/>
      <c r="I22" s="3"/>
      <c r="J22" s="3"/>
      <c r="K22" s="155">
        <f t="shared" ref="K22:AO22" si="7">K4</f>
        <v>44713</v>
      </c>
      <c r="L22" s="155">
        <f t="shared" si="7"/>
        <v>44714</v>
      </c>
      <c r="M22" s="155">
        <f t="shared" si="7"/>
        <v>44715</v>
      </c>
      <c r="N22" s="155">
        <f t="shared" si="7"/>
        <v>44716</v>
      </c>
      <c r="O22" s="155">
        <f t="shared" si="7"/>
        <v>44717</v>
      </c>
      <c r="P22" s="155">
        <f t="shared" si="7"/>
        <v>44718</v>
      </c>
      <c r="Q22" s="155">
        <f t="shared" si="7"/>
        <v>44719</v>
      </c>
      <c r="R22" s="155">
        <f t="shared" si="7"/>
        <v>44720</v>
      </c>
      <c r="S22" s="155">
        <f t="shared" si="7"/>
        <v>44721</v>
      </c>
      <c r="T22" s="155">
        <f t="shared" si="7"/>
        <v>44722</v>
      </c>
      <c r="U22" s="155">
        <f t="shared" si="7"/>
        <v>44723</v>
      </c>
      <c r="V22" s="155">
        <f t="shared" si="7"/>
        <v>44724</v>
      </c>
      <c r="W22" s="155">
        <f t="shared" si="7"/>
        <v>44725</v>
      </c>
      <c r="X22" s="155">
        <f t="shared" si="7"/>
        <v>44726</v>
      </c>
      <c r="Y22" s="155">
        <f t="shared" si="7"/>
        <v>44727</v>
      </c>
      <c r="Z22" s="155">
        <f t="shared" si="7"/>
        <v>44728</v>
      </c>
      <c r="AA22" s="155">
        <f t="shared" si="7"/>
        <v>44729</v>
      </c>
      <c r="AB22" s="155">
        <f t="shared" si="7"/>
        <v>44730</v>
      </c>
      <c r="AC22" s="155">
        <f t="shared" si="7"/>
        <v>44731</v>
      </c>
      <c r="AD22" s="155">
        <f t="shared" si="7"/>
        <v>44732</v>
      </c>
      <c r="AE22" s="155">
        <f t="shared" si="7"/>
        <v>44733</v>
      </c>
      <c r="AF22" s="155">
        <f t="shared" si="7"/>
        <v>44734</v>
      </c>
      <c r="AG22" s="155">
        <f t="shared" si="7"/>
        <v>44735</v>
      </c>
      <c r="AH22" s="155">
        <f t="shared" si="7"/>
        <v>44736</v>
      </c>
      <c r="AI22" s="155">
        <f t="shared" si="7"/>
        <v>44737</v>
      </c>
      <c r="AJ22" s="155">
        <f t="shared" si="7"/>
        <v>44738</v>
      </c>
      <c r="AK22" s="155">
        <f t="shared" si="7"/>
        <v>44739</v>
      </c>
      <c r="AL22" s="155">
        <f t="shared" si="7"/>
        <v>44740</v>
      </c>
      <c r="AM22" s="155">
        <f t="shared" si="7"/>
        <v>44741</v>
      </c>
      <c r="AN22" s="155">
        <f t="shared" si="7"/>
        <v>44742</v>
      </c>
      <c r="AO22" s="155">
        <f t="shared" si="7"/>
        <v>0</v>
      </c>
      <c r="AP22" s="8"/>
      <c r="AQ22" s="61"/>
      <c r="AR22" s="18"/>
      <c r="AS22" s="19"/>
      <c r="AT22" s="67"/>
      <c r="AU22" s="23"/>
      <c r="AV22" s="70"/>
    </row>
    <row r="23" spans="1:48" s="53" customFormat="1" ht="18" customHeight="1" x14ac:dyDescent="0.2">
      <c r="A23" s="130"/>
      <c r="B23" s="128"/>
      <c r="C23" s="107"/>
      <c r="D23" s="107"/>
      <c r="E23" s="107"/>
      <c r="F23" s="108"/>
      <c r="G23" s="119"/>
      <c r="H23" s="136"/>
      <c r="I23" s="136"/>
      <c r="J23" s="136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39">
        <f>SUM(K23:AO23)</f>
        <v>0</v>
      </c>
      <c r="AQ23" s="141">
        <f>AP23*H23</f>
        <v>0</v>
      </c>
      <c r="AR23" s="54"/>
      <c r="AS23" s="55"/>
      <c r="AT23" s="73"/>
      <c r="AV23" s="73"/>
    </row>
    <row r="24" spans="1:48" s="53" customFormat="1" ht="18" customHeight="1" x14ac:dyDescent="0.2">
      <c r="A24" s="131"/>
      <c r="B24" s="120"/>
      <c r="C24" s="107"/>
      <c r="D24" s="107"/>
      <c r="E24" s="107"/>
      <c r="F24" s="108"/>
      <c r="G24" s="108"/>
      <c r="H24" s="136"/>
      <c r="I24" s="136"/>
      <c r="J24" s="136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39">
        <f>SUM(K24:AO24)</f>
        <v>0</v>
      </c>
      <c r="AQ24" s="141">
        <f>AP24*H24</f>
        <v>0</v>
      </c>
      <c r="AR24" s="54"/>
      <c r="AS24" s="55"/>
      <c r="AT24" s="73"/>
      <c r="AV24" s="73"/>
    </row>
    <row r="25" spans="1:48" s="53" customFormat="1" ht="18" customHeight="1" x14ac:dyDescent="0.2">
      <c r="A25" s="130"/>
      <c r="B25" s="128"/>
      <c r="C25" s="107"/>
      <c r="D25" s="107"/>
      <c r="E25" s="107"/>
      <c r="F25" s="108"/>
      <c r="G25" s="119"/>
      <c r="H25" s="136"/>
      <c r="I25" s="136"/>
      <c r="J25" s="136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39">
        <f>SUM(K25:AO25)</f>
        <v>0</v>
      </c>
      <c r="AQ25" s="141">
        <f>AP25*H25</f>
        <v>0</v>
      </c>
      <c r="AR25" s="54"/>
      <c r="AS25" s="55"/>
      <c r="AT25" s="73"/>
      <c r="AV25" s="73"/>
    </row>
    <row r="26" spans="1:48" s="53" customFormat="1" ht="18" customHeight="1" x14ac:dyDescent="0.2">
      <c r="A26" s="122"/>
      <c r="B26" s="29"/>
      <c r="C26" s="125"/>
      <c r="D26" s="129"/>
      <c r="E26" s="129"/>
      <c r="F26" s="108"/>
      <c r="G26" s="119"/>
      <c r="H26" s="136"/>
      <c r="I26" s="136"/>
      <c r="J26" s="13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39">
        <f>SUM(K26:AO26)</f>
        <v>0</v>
      </c>
      <c r="AQ26" s="141">
        <f>AP26*H26</f>
        <v>0</v>
      </c>
      <c r="AR26" s="54"/>
      <c r="AS26" s="55"/>
      <c r="AT26" s="73"/>
      <c r="AV26" s="73"/>
    </row>
    <row r="27" spans="1:48" s="83" customFormat="1" ht="18" customHeight="1" thickBot="1" x14ac:dyDescent="0.3">
      <c r="A27" s="195" t="s">
        <v>18</v>
      </c>
      <c r="B27" s="196"/>
      <c r="C27" s="196"/>
      <c r="D27" s="196"/>
      <c r="E27" s="196"/>
      <c r="F27" s="196"/>
      <c r="G27" s="196"/>
      <c r="H27" s="197"/>
      <c r="I27" s="162"/>
      <c r="J27" s="162"/>
      <c r="K27" s="88">
        <f t="shared" ref="K27:AQ27" si="8">SUM(K23:K25)</f>
        <v>0</v>
      </c>
      <c r="L27" s="88">
        <f t="shared" si="8"/>
        <v>0</v>
      </c>
      <c r="M27" s="88">
        <f t="shared" si="8"/>
        <v>0</v>
      </c>
      <c r="N27" s="88">
        <f t="shared" si="8"/>
        <v>0</v>
      </c>
      <c r="O27" s="88">
        <f t="shared" si="8"/>
        <v>0</v>
      </c>
      <c r="P27" s="88">
        <f t="shared" si="8"/>
        <v>0</v>
      </c>
      <c r="Q27" s="88">
        <f t="shared" si="8"/>
        <v>0</v>
      </c>
      <c r="R27" s="88">
        <f t="shared" si="8"/>
        <v>0</v>
      </c>
      <c r="S27" s="88">
        <f t="shared" si="8"/>
        <v>0</v>
      </c>
      <c r="T27" s="88">
        <f t="shared" si="8"/>
        <v>0</v>
      </c>
      <c r="U27" s="88">
        <f t="shared" si="8"/>
        <v>0</v>
      </c>
      <c r="V27" s="88">
        <f t="shared" si="8"/>
        <v>0</v>
      </c>
      <c r="W27" s="88">
        <f t="shared" si="8"/>
        <v>0</v>
      </c>
      <c r="X27" s="88">
        <f t="shared" si="8"/>
        <v>0</v>
      </c>
      <c r="Y27" s="88">
        <f t="shared" si="8"/>
        <v>0</v>
      </c>
      <c r="Z27" s="88">
        <f t="shared" si="8"/>
        <v>0</v>
      </c>
      <c r="AA27" s="88">
        <f t="shared" si="8"/>
        <v>0</v>
      </c>
      <c r="AB27" s="88">
        <f t="shared" si="8"/>
        <v>0</v>
      </c>
      <c r="AC27" s="88">
        <f t="shared" si="8"/>
        <v>0</v>
      </c>
      <c r="AD27" s="88">
        <f t="shared" si="8"/>
        <v>0</v>
      </c>
      <c r="AE27" s="88">
        <f t="shared" si="8"/>
        <v>0</v>
      </c>
      <c r="AF27" s="88">
        <f t="shared" si="8"/>
        <v>0</v>
      </c>
      <c r="AG27" s="88">
        <f t="shared" si="8"/>
        <v>0</v>
      </c>
      <c r="AH27" s="88">
        <f t="shared" si="8"/>
        <v>0</v>
      </c>
      <c r="AI27" s="88">
        <f t="shared" si="8"/>
        <v>0</v>
      </c>
      <c r="AJ27" s="88">
        <f t="shared" si="8"/>
        <v>0</v>
      </c>
      <c r="AK27" s="88">
        <f t="shared" si="8"/>
        <v>0</v>
      </c>
      <c r="AL27" s="88">
        <f t="shared" si="8"/>
        <v>0</v>
      </c>
      <c r="AM27" s="88">
        <f t="shared" si="8"/>
        <v>0</v>
      </c>
      <c r="AN27" s="88">
        <f t="shared" si="8"/>
        <v>0</v>
      </c>
      <c r="AO27" s="88">
        <f t="shared" si="8"/>
        <v>0</v>
      </c>
      <c r="AP27" s="88">
        <f t="shared" si="8"/>
        <v>0</v>
      </c>
      <c r="AQ27" s="142">
        <f t="shared" si="8"/>
        <v>0</v>
      </c>
      <c r="AR27" s="142" t="e">
        <f>AQ27/AP27</f>
        <v>#DIV/0!</v>
      </c>
      <c r="AS27" s="65">
        <v>0</v>
      </c>
      <c r="AT27" s="140">
        <v>0</v>
      </c>
      <c r="AU27" s="69">
        <f>+AP27-AS27</f>
        <v>0</v>
      </c>
      <c r="AV27" s="140">
        <f>+AQ27-AT27</f>
        <v>0</v>
      </c>
    </row>
    <row r="28" spans="1:48" s="25" customFormat="1" ht="18" customHeight="1" x14ac:dyDescent="0.2">
      <c r="A28" s="77"/>
      <c r="B28" s="59"/>
      <c r="C28" s="40"/>
      <c r="D28" s="40"/>
      <c r="E28" s="9"/>
      <c r="F28" s="97"/>
      <c r="G28" s="97"/>
      <c r="H28" s="103"/>
      <c r="I28" s="60"/>
      <c r="J28" s="6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7"/>
      <c r="AQ28" s="71"/>
      <c r="AR28" s="17"/>
      <c r="AS28" s="17"/>
      <c r="AT28" s="67"/>
      <c r="AU28" s="1"/>
      <c r="AV28" s="67"/>
    </row>
    <row r="29" spans="1:48" s="62" customFormat="1" ht="18" customHeight="1" thickBot="1" x14ac:dyDescent="0.25">
      <c r="A29" s="198" t="s">
        <v>4</v>
      </c>
      <c r="B29" s="199"/>
      <c r="C29" s="199"/>
      <c r="D29" s="199"/>
      <c r="E29" s="199"/>
      <c r="F29" s="199"/>
      <c r="G29" s="199"/>
      <c r="H29" s="199"/>
      <c r="I29" s="164"/>
      <c r="J29" s="164"/>
      <c r="K29" s="72">
        <f t="shared" ref="K29:AQ29" si="9">K19+K10</f>
        <v>0</v>
      </c>
      <c r="L29" s="72">
        <f t="shared" si="9"/>
        <v>0</v>
      </c>
      <c r="M29" s="72">
        <f t="shared" si="9"/>
        <v>0</v>
      </c>
      <c r="N29" s="72">
        <f t="shared" si="9"/>
        <v>0</v>
      </c>
      <c r="O29" s="72">
        <f t="shared" si="9"/>
        <v>0</v>
      </c>
      <c r="P29" s="72">
        <f t="shared" si="9"/>
        <v>0</v>
      </c>
      <c r="Q29" s="72">
        <f t="shared" si="9"/>
        <v>0</v>
      </c>
      <c r="R29" s="72">
        <f t="shared" si="9"/>
        <v>0</v>
      </c>
      <c r="S29" s="72">
        <f t="shared" si="9"/>
        <v>0</v>
      </c>
      <c r="T29" s="72">
        <f t="shared" si="9"/>
        <v>0</v>
      </c>
      <c r="U29" s="72">
        <f t="shared" si="9"/>
        <v>0</v>
      </c>
      <c r="V29" s="72">
        <f t="shared" si="9"/>
        <v>0</v>
      </c>
      <c r="W29" s="72">
        <f t="shared" si="9"/>
        <v>0</v>
      </c>
      <c r="X29" s="72">
        <f t="shared" si="9"/>
        <v>0</v>
      </c>
      <c r="Y29" s="72">
        <f t="shared" si="9"/>
        <v>0</v>
      </c>
      <c r="Z29" s="72">
        <f t="shared" si="9"/>
        <v>0</v>
      </c>
      <c r="AA29" s="72">
        <f t="shared" si="9"/>
        <v>0</v>
      </c>
      <c r="AB29" s="72">
        <f t="shared" si="9"/>
        <v>0</v>
      </c>
      <c r="AC29" s="72">
        <f t="shared" si="9"/>
        <v>0</v>
      </c>
      <c r="AD29" s="72">
        <f t="shared" si="9"/>
        <v>0</v>
      </c>
      <c r="AE29" s="72">
        <f t="shared" si="9"/>
        <v>0</v>
      </c>
      <c r="AF29" s="72">
        <f t="shared" si="9"/>
        <v>0</v>
      </c>
      <c r="AG29" s="72">
        <f t="shared" si="9"/>
        <v>0</v>
      </c>
      <c r="AH29" s="72">
        <f t="shared" si="9"/>
        <v>0</v>
      </c>
      <c r="AI29" s="72">
        <f t="shared" si="9"/>
        <v>0</v>
      </c>
      <c r="AJ29" s="72">
        <f t="shared" si="9"/>
        <v>0</v>
      </c>
      <c r="AK29" s="72">
        <f t="shared" si="9"/>
        <v>0</v>
      </c>
      <c r="AL29" s="72">
        <f t="shared" si="9"/>
        <v>0</v>
      </c>
      <c r="AM29" s="72">
        <f t="shared" si="9"/>
        <v>0</v>
      </c>
      <c r="AN29" s="72">
        <f t="shared" si="9"/>
        <v>0</v>
      </c>
      <c r="AO29" s="72">
        <f t="shared" si="9"/>
        <v>0</v>
      </c>
      <c r="AP29" s="144">
        <f>AP19+AP10</f>
        <v>0</v>
      </c>
      <c r="AQ29" s="142">
        <f t="shared" si="9"/>
        <v>0</v>
      </c>
      <c r="AR29" s="142" t="e">
        <f>AQ29/AP29</f>
        <v>#DIV/0!</v>
      </c>
      <c r="AS29" s="65">
        <v>0</v>
      </c>
      <c r="AT29" s="140">
        <v>0</v>
      </c>
      <c r="AU29" s="69">
        <f>+AP29-AS29</f>
        <v>0</v>
      </c>
      <c r="AV29" s="140">
        <f>+AQ29-AT29</f>
        <v>0</v>
      </c>
    </row>
    <row r="30" spans="1:48" s="25" customFormat="1" ht="18" customHeight="1" thickBot="1" x14ac:dyDescent="0.25">
      <c r="A30" s="77"/>
      <c r="B30" s="59"/>
      <c r="C30" s="46"/>
      <c r="D30" s="46"/>
      <c r="E30" s="46"/>
      <c r="F30" s="96"/>
      <c r="G30" s="96"/>
      <c r="H30" s="102"/>
      <c r="I30" s="59"/>
      <c r="J30" s="5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71"/>
      <c r="AR30" s="19"/>
      <c r="AS30" s="19"/>
      <c r="AT30" s="67"/>
      <c r="AU30" s="20"/>
      <c r="AV30" s="20"/>
    </row>
    <row r="31" spans="1:48" s="2" customFormat="1" ht="20.100000000000001" customHeight="1" x14ac:dyDescent="0.2">
      <c r="A31" s="33" t="str">
        <f>A3</f>
        <v>Код</v>
      </c>
      <c r="B31" s="34" t="str">
        <f>B3</f>
        <v>Название группы</v>
      </c>
      <c r="C31" s="35" t="s">
        <v>8</v>
      </c>
      <c r="D31" s="35" t="s">
        <v>9</v>
      </c>
      <c r="E31" s="35" t="s">
        <v>10</v>
      </c>
      <c r="F31" s="3" t="s">
        <v>7</v>
      </c>
      <c r="G31" s="3" t="s">
        <v>5</v>
      </c>
      <c r="H31" s="35" t="s">
        <v>0</v>
      </c>
      <c r="I31" s="35"/>
      <c r="J31" s="35"/>
      <c r="K31" s="146">
        <f>K3</f>
        <v>3</v>
      </c>
      <c r="L31" s="146">
        <f t="shared" ref="L31:AO32" si="10">L3</f>
        <v>4</v>
      </c>
      <c r="M31" s="146">
        <f t="shared" si="10"/>
        <v>5</v>
      </c>
      <c r="N31" s="146">
        <f t="shared" si="10"/>
        <v>6</v>
      </c>
      <c r="O31" s="146">
        <f t="shared" si="10"/>
        <v>7</v>
      </c>
      <c r="P31" s="146">
        <f t="shared" si="10"/>
        <v>1</v>
      </c>
      <c r="Q31" s="146">
        <f t="shared" si="10"/>
        <v>2</v>
      </c>
      <c r="R31" s="146">
        <f t="shared" si="10"/>
        <v>3</v>
      </c>
      <c r="S31" s="146">
        <f t="shared" si="10"/>
        <v>4</v>
      </c>
      <c r="T31" s="146">
        <f t="shared" si="10"/>
        <v>5</v>
      </c>
      <c r="U31" s="146">
        <f t="shared" si="10"/>
        <v>6</v>
      </c>
      <c r="V31" s="146">
        <f t="shared" si="10"/>
        <v>7</v>
      </c>
      <c r="W31" s="146">
        <f t="shared" si="10"/>
        <v>1</v>
      </c>
      <c r="X31" s="146">
        <f t="shared" si="10"/>
        <v>2</v>
      </c>
      <c r="Y31" s="146">
        <f t="shared" si="10"/>
        <v>3</v>
      </c>
      <c r="Z31" s="146">
        <f t="shared" si="10"/>
        <v>4</v>
      </c>
      <c r="AA31" s="146">
        <f t="shared" si="10"/>
        <v>5</v>
      </c>
      <c r="AB31" s="146">
        <f t="shared" si="10"/>
        <v>6</v>
      </c>
      <c r="AC31" s="146">
        <f t="shared" si="10"/>
        <v>7</v>
      </c>
      <c r="AD31" s="146">
        <f t="shared" si="10"/>
        <v>1</v>
      </c>
      <c r="AE31" s="146">
        <f t="shared" si="10"/>
        <v>2</v>
      </c>
      <c r="AF31" s="146">
        <f t="shared" si="10"/>
        <v>3</v>
      </c>
      <c r="AG31" s="146">
        <f t="shared" si="10"/>
        <v>4</v>
      </c>
      <c r="AH31" s="146">
        <f t="shared" si="10"/>
        <v>5</v>
      </c>
      <c r="AI31" s="146">
        <f t="shared" si="10"/>
        <v>6</v>
      </c>
      <c r="AJ31" s="146">
        <f t="shared" si="10"/>
        <v>7</v>
      </c>
      <c r="AK31" s="146">
        <f t="shared" si="10"/>
        <v>1</v>
      </c>
      <c r="AL31" s="146">
        <f t="shared" si="10"/>
        <v>2</v>
      </c>
      <c r="AM31" s="146">
        <f t="shared" si="10"/>
        <v>3</v>
      </c>
      <c r="AN31" s="146">
        <f t="shared" si="10"/>
        <v>4</v>
      </c>
      <c r="AO31" s="146">
        <f t="shared" si="10"/>
        <v>6</v>
      </c>
      <c r="AP31" s="49" t="str">
        <f>AP3</f>
        <v>Всего комнат  в блоке</v>
      </c>
      <c r="AQ31" s="159" t="str">
        <f>AQ3</f>
        <v>Выручка</v>
      </c>
      <c r="AR31" s="18"/>
      <c r="AS31" s="19"/>
      <c r="AT31" s="20"/>
      <c r="AU31" s="20"/>
      <c r="AV31" s="20"/>
    </row>
    <row r="32" spans="1:48" s="2" customFormat="1" ht="20.100000000000001" customHeight="1" x14ac:dyDescent="0.2">
      <c r="A32" s="193" t="s">
        <v>33</v>
      </c>
      <c r="B32" s="194"/>
      <c r="C32" s="10"/>
      <c r="D32" s="10"/>
      <c r="E32" s="10"/>
      <c r="F32" s="52"/>
      <c r="G32" s="52"/>
      <c r="H32" s="3"/>
      <c r="I32" s="3"/>
      <c r="J32" s="3"/>
      <c r="K32" s="155">
        <f>K4</f>
        <v>44713</v>
      </c>
      <c r="L32" s="155">
        <f t="shared" si="10"/>
        <v>44714</v>
      </c>
      <c r="M32" s="155">
        <f t="shared" si="10"/>
        <v>44715</v>
      </c>
      <c r="N32" s="155">
        <f t="shared" si="10"/>
        <v>44716</v>
      </c>
      <c r="O32" s="155">
        <f t="shared" si="10"/>
        <v>44717</v>
      </c>
      <c r="P32" s="155">
        <f t="shared" si="10"/>
        <v>44718</v>
      </c>
      <c r="Q32" s="155">
        <f t="shared" si="10"/>
        <v>44719</v>
      </c>
      <c r="R32" s="155">
        <f t="shared" si="10"/>
        <v>44720</v>
      </c>
      <c r="S32" s="155">
        <f t="shared" si="10"/>
        <v>44721</v>
      </c>
      <c r="T32" s="155">
        <f t="shared" si="10"/>
        <v>44722</v>
      </c>
      <c r="U32" s="155">
        <f t="shared" si="10"/>
        <v>44723</v>
      </c>
      <c r="V32" s="155">
        <f t="shared" si="10"/>
        <v>44724</v>
      </c>
      <c r="W32" s="155">
        <f t="shared" si="10"/>
        <v>44725</v>
      </c>
      <c r="X32" s="160">
        <f t="shared" si="10"/>
        <v>44726</v>
      </c>
      <c r="Y32" s="155">
        <f t="shared" si="10"/>
        <v>44727</v>
      </c>
      <c r="Z32" s="155">
        <f t="shared" si="10"/>
        <v>44728</v>
      </c>
      <c r="AA32" s="155">
        <f t="shared" si="10"/>
        <v>44729</v>
      </c>
      <c r="AB32" s="155">
        <f t="shared" si="10"/>
        <v>44730</v>
      </c>
      <c r="AC32" s="155">
        <f t="shared" si="10"/>
        <v>44731</v>
      </c>
      <c r="AD32" s="161">
        <f t="shared" si="10"/>
        <v>44732</v>
      </c>
      <c r="AE32" s="161">
        <f t="shared" si="10"/>
        <v>44733</v>
      </c>
      <c r="AF32" s="155">
        <f t="shared" si="10"/>
        <v>44734</v>
      </c>
      <c r="AG32" s="155">
        <f t="shared" si="10"/>
        <v>44735</v>
      </c>
      <c r="AH32" s="155">
        <f t="shared" si="10"/>
        <v>44736</v>
      </c>
      <c r="AI32" s="155">
        <f t="shared" si="10"/>
        <v>44737</v>
      </c>
      <c r="AJ32" s="155">
        <f t="shared" si="10"/>
        <v>44738</v>
      </c>
      <c r="AK32" s="155">
        <f t="shared" si="10"/>
        <v>44739</v>
      </c>
      <c r="AL32" s="155">
        <f t="shared" si="10"/>
        <v>44740</v>
      </c>
      <c r="AM32" s="155">
        <f t="shared" si="10"/>
        <v>44741</v>
      </c>
      <c r="AN32" s="155">
        <f t="shared" si="10"/>
        <v>44742</v>
      </c>
      <c r="AO32" s="155">
        <f>AO4</f>
        <v>0</v>
      </c>
      <c r="AP32" s="50"/>
      <c r="AQ32" s="37"/>
      <c r="AR32" s="18"/>
      <c r="AS32" s="19"/>
      <c r="AT32" s="20"/>
      <c r="AU32" s="20"/>
      <c r="AV32" s="20"/>
    </row>
    <row r="33" spans="1:114" s="53" customFormat="1" ht="18" customHeight="1" x14ac:dyDescent="0.2">
      <c r="A33" s="76"/>
      <c r="B33" s="128"/>
      <c r="C33" s="125"/>
      <c r="D33" s="125"/>
      <c r="E33" s="107"/>
      <c r="F33" s="108"/>
      <c r="G33" s="108"/>
      <c r="H33" s="136"/>
      <c r="I33" s="136"/>
      <c r="J33" s="136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93">
        <f>SUM(J33:AO33)</f>
        <v>0</v>
      </c>
      <c r="AQ33" s="141">
        <f>AP33*H33</f>
        <v>0</v>
      </c>
      <c r="AR33" s="147"/>
      <c r="AS33" s="148"/>
      <c r="AT33" s="148"/>
      <c r="AU33" s="148"/>
      <c r="AV33" s="148"/>
    </row>
    <row r="34" spans="1:114" s="27" customFormat="1" ht="18" customHeight="1" x14ac:dyDescent="0.2">
      <c r="A34" s="38"/>
      <c r="B34" s="128"/>
      <c r="C34" s="125"/>
      <c r="D34" s="125"/>
      <c r="E34" s="28"/>
      <c r="F34" s="108"/>
      <c r="G34" s="108"/>
      <c r="H34" s="136"/>
      <c r="I34" s="136"/>
      <c r="J34" s="136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93">
        <f>SUM(K34:AO34)</f>
        <v>0</v>
      </c>
      <c r="AQ34" s="141">
        <f>AP34*H34</f>
        <v>0</v>
      </c>
      <c r="AR34" s="147"/>
      <c r="AS34" s="148"/>
      <c r="AT34" s="148"/>
      <c r="AU34" s="148"/>
      <c r="AV34" s="148"/>
    </row>
    <row r="35" spans="1:114" s="27" customFormat="1" ht="18" customHeight="1" x14ac:dyDescent="0.2">
      <c r="A35" s="132"/>
      <c r="B35" s="128"/>
      <c r="C35" s="125"/>
      <c r="D35" s="125"/>
      <c r="E35" s="125"/>
      <c r="F35" s="108"/>
      <c r="G35" s="108"/>
      <c r="H35" s="136"/>
      <c r="I35" s="136"/>
      <c r="J35" s="136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39">
        <f>SUM(K35:AO35)</f>
        <v>0</v>
      </c>
      <c r="AQ35" s="141">
        <f>AP35*H35</f>
        <v>0</v>
      </c>
      <c r="AR35" s="147"/>
      <c r="AS35" s="148"/>
      <c r="AT35" s="148"/>
      <c r="AU35" s="148"/>
      <c r="AV35" s="148"/>
    </row>
    <row r="36" spans="1:114" s="27" customFormat="1" ht="18" customHeight="1" x14ac:dyDescent="0.2">
      <c r="A36" s="38"/>
      <c r="B36" s="128"/>
      <c r="C36" s="125"/>
      <c r="D36" s="125"/>
      <c r="E36" s="28"/>
      <c r="F36" s="108"/>
      <c r="G36" s="108"/>
      <c r="H36" s="136"/>
      <c r="I36" s="136"/>
      <c r="J36" s="136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93">
        <f>SUM(K36:AO36)</f>
        <v>0</v>
      </c>
      <c r="AQ36" s="141">
        <f>AP36*H36</f>
        <v>0</v>
      </c>
      <c r="AR36" s="147"/>
      <c r="AS36" s="148"/>
      <c r="AT36" s="148"/>
      <c r="AU36" s="148"/>
      <c r="AV36" s="148"/>
    </row>
    <row r="37" spans="1:114" s="53" customFormat="1" ht="18" customHeight="1" x14ac:dyDescent="0.2">
      <c r="A37" s="130"/>
      <c r="B37" s="128"/>
      <c r="C37" s="125"/>
      <c r="D37" s="125"/>
      <c r="E37" s="107"/>
      <c r="F37" s="108"/>
      <c r="G37" s="108"/>
      <c r="H37" s="136"/>
      <c r="I37" s="136"/>
      <c r="J37" s="136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93">
        <f>SUM(K37:AO37)</f>
        <v>0</v>
      </c>
      <c r="AQ37" s="141">
        <f>AP37*H37</f>
        <v>0</v>
      </c>
      <c r="AR37" s="147"/>
      <c r="AS37" s="148"/>
      <c r="AT37" s="148"/>
      <c r="AU37" s="148"/>
      <c r="AV37" s="148"/>
    </row>
    <row r="38" spans="1:114" s="83" customFormat="1" ht="18" customHeight="1" thickBot="1" x14ac:dyDescent="0.3">
      <c r="A38" s="195" t="s">
        <v>18</v>
      </c>
      <c r="B38" s="196"/>
      <c r="C38" s="196"/>
      <c r="D38" s="196"/>
      <c r="E38" s="196"/>
      <c r="F38" s="196"/>
      <c r="G38" s="196"/>
      <c r="H38" s="197"/>
      <c r="I38" s="162"/>
      <c r="J38" s="162"/>
      <c r="K38" s="90">
        <f t="shared" ref="K38:AO38" si="11">SUM(K33:K37)</f>
        <v>0</v>
      </c>
      <c r="L38" s="90">
        <f t="shared" si="11"/>
        <v>0</v>
      </c>
      <c r="M38" s="90">
        <f t="shared" si="11"/>
        <v>0</v>
      </c>
      <c r="N38" s="90">
        <f t="shared" si="11"/>
        <v>0</v>
      </c>
      <c r="O38" s="90">
        <f t="shared" si="11"/>
        <v>0</v>
      </c>
      <c r="P38" s="90">
        <f t="shared" si="11"/>
        <v>0</v>
      </c>
      <c r="Q38" s="90">
        <f t="shared" si="11"/>
        <v>0</v>
      </c>
      <c r="R38" s="90">
        <f t="shared" si="11"/>
        <v>0</v>
      </c>
      <c r="S38" s="90">
        <f t="shared" si="11"/>
        <v>0</v>
      </c>
      <c r="T38" s="90">
        <f t="shared" si="11"/>
        <v>0</v>
      </c>
      <c r="U38" s="90">
        <f t="shared" si="11"/>
        <v>0</v>
      </c>
      <c r="V38" s="90">
        <f t="shared" si="11"/>
        <v>0</v>
      </c>
      <c r="W38" s="90">
        <f t="shared" si="11"/>
        <v>0</v>
      </c>
      <c r="X38" s="90">
        <f t="shared" si="11"/>
        <v>0</v>
      </c>
      <c r="Y38" s="90">
        <f t="shared" si="11"/>
        <v>0</v>
      </c>
      <c r="Z38" s="90">
        <f t="shared" si="11"/>
        <v>0</v>
      </c>
      <c r="AA38" s="90">
        <f t="shared" si="11"/>
        <v>0</v>
      </c>
      <c r="AB38" s="90">
        <f t="shared" si="11"/>
        <v>0</v>
      </c>
      <c r="AC38" s="90">
        <f t="shared" si="11"/>
        <v>0</v>
      </c>
      <c r="AD38" s="90">
        <f t="shared" si="11"/>
        <v>0</v>
      </c>
      <c r="AE38" s="90">
        <f t="shared" si="11"/>
        <v>0</v>
      </c>
      <c r="AF38" s="90">
        <f t="shared" si="11"/>
        <v>0</v>
      </c>
      <c r="AG38" s="90">
        <f t="shared" si="11"/>
        <v>0</v>
      </c>
      <c r="AH38" s="90">
        <f t="shared" si="11"/>
        <v>0</v>
      </c>
      <c r="AI38" s="90">
        <f t="shared" si="11"/>
        <v>0</v>
      </c>
      <c r="AJ38" s="90">
        <f t="shared" si="11"/>
        <v>0</v>
      </c>
      <c r="AK38" s="90">
        <f t="shared" si="11"/>
        <v>0</v>
      </c>
      <c r="AL38" s="90">
        <f t="shared" si="11"/>
        <v>0</v>
      </c>
      <c r="AM38" s="90">
        <f t="shared" si="11"/>
        <v>0</v>
      </c>
      <c r="AN38" s="90">
        <f t="shared" si="11"/>
        <v>0</v>
      </c>
      <c r="AO38" s="90">
        <f t="shared" si="11"/>
        <v>0</v>
      </c>
      <c r="AP38" s="89">
        <f>SUM(K38:AO38)</f>
        <v>0</v>
      </c>
      <c r="AQ38" s="142">
        <f>SUM(AQ33:AQ37)</f>
        <v>0</v>
      </c>
      <c r="AR38" s="18"/>
      <c r="AS38" s="19"/>
      <c r="AT38" s="20"/>
      <c r="AU38" s="20"/>
      <c r="AV38" s="20"/>
    </row>
    <row r="39" spans="1:114" s="25" customFormat="1" ht="20.100000000000001" customHeight="1" x14ac:dyDescent="0.2">
      <c r="A39" s="78"/>
      <c r="B39" s="42"/>
      <c r="C39" s="9"/>
      <c r="D39" s="9"/>
      <c r="E39" s="9"/>
      <c r="F39" s="97"/>
      <c r="G39" s="97"/>
      <c r="H39" s="104"/>
      <c r="I39" s="43"/>
      <c r="J39" s="43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7"/>
      <c r="AQ39" s="67"/>
      <c r="AR39" s="17"/>
      <c r="AS39" s="21"/>
      <c r="AT39" s="21"/>
      <c r="AU39" s="20"/>
      <c r="AV39" s="20"/>
    </row>
    <row r="40" spans="1:114" s="25" customFormat="1" x14ac:dyDescent="0.2">
      <c r="A40" s="79"/>
      <c r="B40" s="42"/>
      <c r="C40" s="9"/>
      <c r="D40" s="9"/>
      <c r="E40" s="9"/>
      <c r="F40" s="97"/>
      <c r="G40" s="97"/>
      <c r="H40" s="104"/>
      <c r="I40" s="43"/>
      <c r="J40" s="43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17"/>
      <c r="AQ40" s="67"/>
      <c r="AR40" s="24"/>
      <c r="AS40" s="21"/>
      <c r="AT40" s="21"/>
      <c r="AU40" s="20"/>
      <c r="AV40" s="20"/>
    </row>
    <row r="41" spans="1:114" s="25" customFormat="1" x14ac:dyDescent="0.2">
      <c r="A41" s="150" t="s">
        <v>15</v>
      </c>
      <c r="B41" s="44"/>
      <c r="C41" s="9"/>
      <c r="D41" s="9"/>
      <c r="E41" s="9"/>
      <c r="F41" s="97"/>
      <c r="G41" s="97"/>
      <c r="H41" s="10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32">
        <v>0</v>
      </c>
      <c r="AQ41" s="135">
        <v>0</v>
      </c>
      <c r="AR41" s="145" t="e">
        <f>AQ41/AP41</f>
        <v>#DIV/0!</v>
      </c>
      <c r="AS41" s="21"/>
      <c r="AT41" s="21"/>
      <c r="AU41" s="20"/>
      <c r="AV41" s="20"/>
    </row>
    <row r="42" spans="1:114" s="25" customFormat="1" x14ac:dyDescent="0.2">
      <c r="A42" s="81"/>
      <c r="B42" s="42"/>
      <c r="C42" s="9"/>
      <c r="D42" s="9"/>
      <c r="E42" s="9"/>
      <c r="F42" s="97"/>
      <c r="G42" s="97"/>
      <c r="H42" s="104"/>
      <c r="I42" s="43"/>
      <c r="J42" s="43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17"/>
      <c r="AQ42" s="67"/>
      <c r="AR42" s="17"/>
      <c r="AS42" s="21"/>
      <c r="AT42" s="21"/>
      <c r="AU42" s="20"/>
      <c r="AV42" s="20"/>
    </row>
    <row r="43" spans="1:114" s="25" customFormat="1" x14ac:dyDescent="0.2">
      <c r="A43" s="151" t="s">
        <v>16</v>
      </c>
      <c r="B43" s="46"/>
      <c r="C43" s="9"/>
      <c r="D43" s="9"/>
      <c r="E43" s="9"/>
      <c r="F43" s="97"/>
      <c r="G43" s="97"/>
      <c r="H43" s="9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22">
        <f>AP29-AP41</f>
        <v>0</v>
      </c>
      <c r="AQ43" s="135">
        <f>AQ29-AQ41</f>
        <v>0</v>
      </c>
      <c r="AR43" s="9"/>
      <c r="AS43" s="16"/>
      <c r="AT43" s="16"/>
    </row>
    <row r="44" spans="1:114" s="25" customFormat="1" x14ac:dyDescent="0.2">
      <c r="A44" s="152" t="s">
        <v>17</v>
      </c>
      <c r="B44" s="47"/>
      <c r="C44" s="31"/>
      <c r="D44" s="31"/>
      <c r="E44" s="31"/>
      <c r="F44" s="98"/>
      <c r="G44" s="98"/>
      <c r="H44" s="106"/>
      <c r="I44" s="48"/>
      <c r="J44" s="48"/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7">
        <v>0</v>
      </c>
      <c r="W44" s="137">
        <v>0</v>
      </c>
      <c r="X44" s="137">
        <v>0</v>
      </c>
      <c r="Y44" s="137">
        <v>0</v>
      </c>
      <c r="Z44" s="137">
        <v>0</v>
      </c>
      <c r="AA44" s="137">
        <v>0</v>
      </c>
      <c r="AB44" s="137">
        <v>0</v>
      </c>
      <c r="AC44" s="137">
        <v>0</v>
      </c>
      <c r="AD44" s="137">
        <v>0</v>
      </c>
      <c r="AE44" s="137">
        <v>0</v>
      </c>
      <c r="AF44" s="137">
        <v>0</v>
      </c>
      <c r="AG44" s="137">
        <v>0</v>
      </c>
      <c r="AH44" s="137">
        <v>0</v>
      </c>
      <c r="AI44" s="137">
        <v>0</v>
      </c>
      <c r="AJ44" s="137">
        <v>0</v>
      </c>
      <c r="AK44" s="137">
        <v>0</v>
      </c>
      <c r="AL44" s="137">
        <v>0</v>
      </c>
      <c r="AM44" s="137">
        <v>0</v>
      </c>
      <c r="AN44" s="137">
        <v>0</v>
      </c>
      <c r="AO44" s="137">
        <v>0</v>
      </c>
      <c r="AP44" s="19"/>
      <c r="AQ44" s="67"/>
      <c r="AR44" s="19"/>
      <c r="AS44" s="20"/>
      <c r="AT44" s="20"/>
      <c r="AU44" s="20"/>
      <c r="AV44" s="20"/>
    </row>
    <row r="45" spans="1:114" s="25" customFormat="1" x14ac:dyDescent="0.2">
      <c r="A45" s="81"/>
      <c r="B45" s="42"/>
      <c r="C45" s="17"/>
      <c r="D45" s="17"/>
      <c r="E45" s="17"/>
      <c r="F45" s="99"/>
      <c r="G45" s="99"/>
      <c r="H45" s="104"/>
      <c r="I45" s="43"/>
      <c r="J45" s="43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19"/>
      <c r="AQ45" s="67"/>
      <c r="AR45" s="19"/>
      <c r="AS45" s="20"/>
      <c r="AT45" s="20"/>
      <c r="AU45" s="20"/>
      <c r="AV45" s="20"/>
    </row>
    <row r="46" spans="1:114" s="25" customFormat="1" x14ac:dyDescent="0.2">
      <c r="A46" s="81"/>
      <c r="B46" s="42"/>
      <c r="C46" s="42"/>
      <c r="D46" s="42"/>
      <c r="E46" s="42"/>
      <c r="F46" s="100"/>
      <c r="G46" s="100"/>
      <c r="H46" s="102"/>
      <c r="I46" s="59"/>
      <c r="J46" s="5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67"/>
      <c r="AR46" s="19"/>
      <c r="AS46" s="19"/>
      <c r="AT46" s="19"/>
      <c r="AU46" s="19"/>
      <c r="AV46" s="19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</row>
    <row r="47" spans="1:114" s="25" customFormat="1" x14ac:dyDescent="0.2">
      <c r="A47" s="81"/>
      <c r="B47" s="42"/>
      <c r="C47" s="42"/>
      <c r="D47" s="42"/>
      <c r="E47" s="42"/>
      <c r="F47" s="100"/>
      <c r="G47" s="100"/>
      <c r="H47" s="102"/>
      <c r="I47" s="59"/>
      <c r="J47" s="5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67"/>
      <c r="AR47" s="19"/>
      <c r="AS47" s="19"/>
      <c r="AT47" s="19"/>
      <c r="AU47" s="19"/>
      <c r="AV47" s="19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</row>
    <row r="48" spans="1:114" s="25" customFormat="1" x14ac:dyDescent="0.2">
      <c r="A48" s="81"/>
      <c r="B48" s="42"/>
      <c r="C48" s="42"/>
      <c r="D48" s="42"/>
      <c r="E48" s="42"/>
      <c r="F48" s="100"/>
      <c r="G48" s="100"/>
      <c r="H48" s="102"/>
      <c r="I48" s="59"/>
      <c r="J48" s="5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67"/>
      <c r="AR48" s="19"/>
      <c r="AS48" s="19"/>
      <c r="AT48" s="19"/>
      <c r="AU48" s="19"/>
      <c r="AV48" s="19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</row>
    <row r="49" spans="1:114" s="25" customFormat="1" x14ac:dyDescent="0.2">
      <c r="A49" s="81"/>
      <c r="B49" s="42"/>
      <c r="C49" s="44"/>
      <c r="D49" s="44"/>
      <c r="E49" s="44"/>
      <c r="F49" s="101"/>
      <c r="G49" s="101"/>
      <c r="H49" s="102"/>
      <c r="I49" s="59"/>
      <c r="J49" s="5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67"/>
      <c r="AR49" s="19"/>
      <c r="AS49" s="19"/>
      <c r="AT49" s="19"/>
      <c r="AU49" s="19"/>
      <c r="AV49" s="19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</row>
    <row r="50" spans="1:114" s="25" customFormat="1" x14ac:dyDescent="0.2">
      <c r="A50" s="81"/>
      <c r="B50" s="42"/>
      <c r="C50" s="42"/>
      <c r="D50" s="42"/>
      <c r="E50" s="42"/>
      <c r="F50" s="100"/>
      <c r="G50" s="100"/>
      <c r="H50" s="102"/>
      <c r="I50" s="59"/>
      <c r="J50" s="5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67"/>
      <c r="AR50" s="19"/>
      <c r="AS50" s="19"/>
      <c r="AT50" s="19"/>
      <c r="AU50" s="19"/>
      <c r="AV50" s="19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</row>
    <row r="51" spans="1:114" s="25" customFormat="1" x14ac:dyDescent="0.2">
      <c r="A51" s="81"/>
      <c r="B51" s="59"/>
      <c r="C51" s="46"/>
      <c r="D51" s="46"/>
      <c r="E51" s="46"/>
      <c r="F51" s="96"/>
      <c r="G51" s="96"/>
      <c r="H51" s="102"/>
      <c r="I51" s="59"/>
      <c r="J51" s="5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67"/>
      <c r="AR51" s="19"/>
      <c r="AS51" s="19"/>
      <c r="AT51" s="19"/>
      <c r="AU51" s="19"/>
      <c r="AV51" s="19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</row>
    <row r="52" spans="1:114" s="25" customFormat="1" x14ac:dyDescent="0.2">
      <c r="A52" s="81"/>
      <c r="B52" s="59"/>
      <c r="C52" s="59"/>
      <c r="D52" s="59"/>
      <c r="E52" s="59"/>
      <c r="F52" s="102"/>
      <c r="G52" s="102"/>
      <c r="H52" s="102"/>
      <c r="I52" s="59"/>
      <c r="J52" s="5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67"/>
      <c r="AR52" s="19"/>
      <c r="AS52" s="19"/>
      <c r="AT52" s="19"/>
      <c r="AU52" s="19"/>
      <c r="AV52" s="19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</row>
    <row r="53" spans="1:114" s="25" customFormat="1" x14ac:dyDescent="0.2">
      <c r="A53" s="81"/>
      <c r="B53" s="59"/>
      <c r="C53" s="59"/>
      <c r="D53" s="59"/>
      <c r="E53" s="59"/>
      <c r="F53" s="100"/>
      <c r="G53" s="100"/>
      <c r="H53" s="102"/>
      <c r="I53" s="59"/>
      <c r="J53" s="5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67"/>
      <c r="AR53" s="19"/>
      <c r="AS53" s="19"/>
      <c r="AT53" s="19"/>
      <c r="AU53" s="19"/>
      <c r="AV53" s="19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</row>
    <row r="54" spans="1:114" s="25" customFormat="1" x14ac:dyDescent="0.2">
      <c r="A54" s="81"/>
      <c r="B54" s="59"/>
      <c r="C54" s="59"/>
      <c r="D54" s="59"/>
      <c r="E54" s="59"/>
      <c r="F54" s="100"/>
      <c r="G54" s="100"/>
      <c r="H54" s="102"/>
      <c r="I54" s="59"/>
      <c r="J54" s="5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67"/>
      <c r="AR54" s="19"/>
      <c r="AS54" s="19"/>
      <c r="AT54" s="19"/>
      <c r="AU54" s="19"/>
      <c r="AV54" s="19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</row>
    <row r="55" spans="1:114" s="25" customFormat="1" x14ac:dyDescent="0.2">
      <c r="A55" s="81"/>
      <c r="B55" s="42"/>
      <c r="C55" s="42"/>
      <c r="D55" s="42"/>
      <c r="E55" s="42"/>
      <c r="F55" s="100"/>
      <c r="G55" s="100"/>
      <c r="H55" s="102"/>
      <c r="I55" s="59"/>
      <c r="J55" s="5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67"/>
      <c r="AR55" s="19"/>
      <c r="AS55" s="19"/>
      <c r="AT55" s="19"/>
      <c r="AU55" s="19"/>
      <c r="AV55" s="19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</row>
    <row r="56" spans="1:114" s="25" customFormat="1" x14ac:dyDescent="0.2">
      <c r="A56" s="81"/>
      <c r="B56" s="42"/>
      <c r="C56" s="42"/>
      <c r="D56" s="42"/>
      <c r="E56" s="42"/>
      <c r="F56" s="100"/>
      <c r="G56" s="100"/>
      <c r="H56" s="102"/>
      <c r="I56" s="59"/>
      <c r="J56" s="5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67"/>
      <c r="AR56" s="19"/>
      <c r="AS56" s="19"/>
      <c r="AT56" s="19"/>
      <c r="AU56" s="19"/>
      <c r="AV56" s="19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</row>
    <row r="57" spans="1:114" s="25" customFormat="1" x14ac:dyDescent="0.2">
      <c r="A57" s="81"/>
      <c r="B57" s="42"/>
      <c r="C57" s="42"/>
      <c r="D57" s="42"/>
      <c r="E57" s="42"/>
      <c r="F57" s="100"/>
      <c r="G57" s="100"/>
      <c r="H57" s="102"/>
      <c r="I57" s="59"/>
      <c r="J57" s="5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67"/>
      <c r="AR57" s="19"/>
      <c r="AS57" s="19"/>
      <c r="AT57" s="19"/>
      <c r="AU57" s="19"/>
      <c r="AV57" s="19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</row>
    <row r="58" spans="1:114" x14ac:dyDescent="0.2">
      <c r="A58" s="81"/>
      <c r="C58" s="42"/>
      <c r="D58" s="42"/>
      <c r="E58" s="42"/>
      <c r="F58" s="100"/>
      <c r="G58" s="100"/>
      <c r="H58" s="102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67"/>
      <c r="AR58" s="59"/>
      <c r="AS58" s="59"/>
      <c r="AT58" s="59"/>
      <c r="AU58" s="59"/>
      <c r="AV58" s="59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</row>
    <row r="59" spans="1:114" x14ac:dyDescent="0.2">
      <c r="A59" s="81"/>
      <c r="C59" s="42"/>
      <c r="D59" s="42"/>
      <c r="E59" s="42"/>
      <c r="F59" s="100"/>
      <c r="G59" s="100"/>
      <c r="H59" s="102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67"/>
      <c r="AR59" s="59"/>
      <c r="AS59" s="59"/>
      <c r="AT59" s="59"/>
      <c r="AU59" s="59"/>
      <c r="AV59" s="59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</row>
    <row r="60" spans="1:114" x14ac:dyDescent="0.2">
      <c r="A60" s="81"/>
      <c r="C60" s="42"/>
      <c r="D60" s="42"/>
      <c r="E60" s="42"/>
      <c r="F60" s="100"/>
      <c r="G60" s="100"/>
      <c r="H60" s="102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67"/>
      <c r="AR60" s="59"/>
      <c r="AS60" s="59"/>
      <c r="AT60" s="59"/>
      <c r="AU60" s="59"/>
      <c r="AV60" s="59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</row>
    <row r="61" spans="1:114" x14ac:dyDescent="0.2">
      <c r="C61" s="42"/>
      <c r="D61" s="42"/>
      <c r="E61" s="42"/>
      <c r="F61" s="100"/>
      <c r="G61" s="100"/>
      <c r="H61" s="9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67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</row>
    <row r="62" spans="1:114" x14ac:dyDescent="0.2">
      <c r="C62" s="42"/>
      <c r="D62" s="42"/>
      <c r="E62" s="42"/>
      <c r="F62" s="100"/>
      <c r="G62" s="100"/>
      <c r="H62" s="9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67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</row>
    <row r="63" spans="1:114" x14ac:dyDescent="0.2">
      <c r="C63" s="42"/>
      <c r="D63" s="42"/>
      <c r="E63" s="42"/>
      <c r="F63" s="100"/>
      <c r="G63" s="100"/>
      <c r="H63" s="9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67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</row>
    <row r="64" spans="1:114" x14ac:dyDescent="0.2">
      <c r="C64" s="42"/>
      <c r="D64" s="42"/>
      <c r="E64" s="42"/>
      <c r="F64" s="100"/>
      <c r="G64" s="100"/>
      <c r="H64" s="9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67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</row>
    <row r="65" spans="3:114" x14ac:dyDescent="0.2">
      <c r="C65" s="42"/>
      <c r="D65" s="42"/>
      <c r="E65" s="42"/>
      <c r="F65" s="100"/>
      <c r="G65" s="100"/>
      <c r="H65" s="9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67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</row>
    <row r="66" spans="3:114" x14ac:dyDescent="0.2">
      <c r="C66" s="42"/>
      <c r="D66" s="42"/>
      <c r="E66" s="42"/>
      <c r="F66" s="100"/>
      <c r="G66" s="100"/>
      <c r="H66" s="9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67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</row>
    <row r="67" spans="3:114" x14ac:dyDescent="0.2">
      <c r="C67" s="42"/>
      <c r="D67" s="42"/>
      <c r="E67" s="42"/>
      <c r="F67" s="100"/>
      <c r="G67" s="100"/>
      <c r="H67" s="9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6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</row>
    <row r="68" spans="3:114" x14ac:dyDescent="0.2">
      <c r="C68" s="42"/>
      <c r="D68" s="42"/>
      <c r="E68" s="42"/>
      <c r="F68" s="100"/>
      <c r="G68" s="100"/>
      <c r="H68" s="9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67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</row>
    <row r="69" spans="3:114" x14ac:dyDescent="0.2">
      <c r="H69" s="9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67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</row>
    <row r="70" spans="3:114" x14ac:dyDescent="0.2">
      <c r="H70" s="9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67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</row>
    <row r="71" spans="3:114" x14ac:dyDescent="0.2">
      <c r="H71" s="9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67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</row>
    <row r="72" spans="3:114" x14ac:dyDescent="0.2">
      <c r="H72" s="9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67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</row>
    <row r="73" spans="3:114" x14ac:dyDescent="0.2">
      <c r="H73" s="9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67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</row>
    <row r="74" spans="3:114" x14ac:dyDescent="0.2">
      <c r="H74" s="9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67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</row>
    <row r="75" spans="3:114" x14ac:dyDescent="0.2">
      <c r="H75" s="9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67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</row>
    <row r="76" spans="3:114" x14ac:dyDescent="0.2">
      <c r="H76" s="9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67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</row>
    <row r="77" spans="3:114" x14ac:dyDescent="0.2">
      <c r="H77" s="9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67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</row>
    <row r="78" spans="3:114" x14ac:dyDescent="0.2">
      <c r="H78" s="9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67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</row>
    <row r="79" spans="3:114" x14ac:dyDescent="0.2">
      <c r="H79" s="9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67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</row>
    <row r="80" spans="3:114" x14ac:dyDescent="0.2">
      <c r="H80" s="9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67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</row>
    <row r="81" spans="8:114" x14ac:dyDescent="0.2">
      <c r="H81" s="9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67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</row>
    <row r="82" spans="8:114" x14ac:dyDescent="0.2">
      <c r="H82" s="9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67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</row>
    <row r="83" spans="8:114" x14ac:dyDescent="0.2">
      <c r="H83" s="9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67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</row>
    <row r="84" spans="8:114" x14ac:dyDescent="0.2">
      <c r="H84" s="9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67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</row>
    <row r="85" spans="8:114" x14ac:dyDescent="0.2">
      <c r="H85" s="9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67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</row>
    <row r="86" spans="8:114" x14ac:dyDescent="0.2">
      <c r="H86" s="9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67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</row>
    <row r="87" spans="8:114" x14ac:dyDescent="0.2">
      <c r="H87" s="9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67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</row>
    <row r="88" spans="8:114" x14ac:dyDescent="0.2">
      <c r="H88" s="9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67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</row>
    <row r="89" spans="8:114" x14ac:dyDescent="0.2">
      <c r="H89" s="9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67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</row>
    <row r="90" spans="8:114" x14ac:dyDescent="0.2">
      <c r="H90" s="9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67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</row>
    <row r="91" spans="8:114" x14ac:dyDescent="0.2">
      <c r="H91" s="9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67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</row>
    <row r="92" spans="8:114" x14ac:dyDescent="0.2">
      <c r="H92" s="9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67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</row>
    <row r="93" spans="8:114" x14ac:dyDescent="0.2">
      <c r="H93" s="9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67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</row>
    <row r="94" spans="8:114" x14ac:dyDescent="0.2">
      <c r="H94" s="9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67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</row>
    <row r="95" spans="8:114" x14ac:dyDescent="0.2">
      <c r="H95" s="9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67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</row>
    <row r="96" spans="8:114" x14ac:dyDescent="0.2">
      <c r="H96" s="9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67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</row>
    <row r="97" spans="8:114" x14ac:dyDescent="0.2">
      <c r="H97" s="9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67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</row>
    <row r="98" spans="8:114" x14ac:dyDescent="0.2">
      <c r="H98" s="9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67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</row>
    <row r="99" spans="8:114" x14ac:dyDescent="0.2">
      <c r="H99" s="9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67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</row>
    <row r="100" spans="8:114" x14ac:dyDescent="0.2">
      <c r="H100" s="9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67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</row>
    <row r="101" spans="8:114" x14ac:dyDescent="0.2">
      <c r="H101" s="9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67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</row>
    <row r="102" spans="8:114" x14ac:dyDescent="0.2">
      <c r="H102" s="9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67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</row>
    <row r="103" spans="8:114" x14ac:dyDescent="0.2">
      <c r="H103" s="9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67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</row>
    <row r="104" spans="8:114" x14ac:dyDescent="0.2">
      <c r="H104" s="9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67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</row>
    <row r="105" spans="8:114" x14ac:dyDescent="0.2">
      <c r="H105" s="9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67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</row>
    <row r="106" spans="8:114" x14ac:dyDescent="0.2">
      <c r="H106" s="9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67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</row>
    <row r="107" spans="8:114" x14ac:dyDescent="0.2">
      <c r="H107" s="9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67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</row>
    <row r="108" spans="8:114" x14ac:dyDescent="0.2">
      <c r="H108" s="9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67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</row>
    <row r="109" spans="8:114" x14ac:dyDescent="0.2">
      <c r="H109" s="9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67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</row>
    <row r="110" spans="8:114" x14ac:dyDescent="0.2">
      <c r="H110" s="9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67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</row>
    <row r="111" spans="8:114" x14ac:dyDescent="0.2">
      <c r="H111" s="9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67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</row>
    <row r="112" spans="8:114" x14ac:dyDescent="0.2">
      <c r="H112" s="9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67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</row>
    <row r="113" spans="8:114" x14ac:dyDescent="0.2">
      <c r="H113" s="9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67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</row>
    <row r="114" spans="8:114" x14ac:dyDescent="0.2">
      <c r="H114" s="9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67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</row>
    <row r="115" spans="8:114" x14ac:dyDescent="0.2">
      <c r="H115" s="9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67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</row>
    <row r="116" spans="8:114" x14ac:dyDescent="0.2">
      <c r="H116" s="9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67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</row>
  </sheetData>
  <mergeCells count="11">
    <mergeCell ref="A38:H38"/>
    <mergeCell ref="A1:AV1"/>
    <mergeCell ref="Y2:AC2"/>
    <mergeCell ref="A4:B4"/>
    <mergeCell ref="AS4:AT4"/>
    <mergeCell ref="AU4:AV4"/>
    <mergeCell ref="A13:B13"/>
    <mergeCell ref="A22:B22"/>
    <mergeCell ref="A27:H27"/>
    <mergeCell ref="A29:H29"/>
    <mergeCell ref="A32:B32"/>
  </mergeCells>
  <printOptions horizontalCentered="1" verticalCentered="1"/>
  <pageMargins left="0.31" right="0.26" top="1" bottom="1" header="0.5" footer="0.5"/>
  <pageSetup paperSize="9" scale="40" orientation="landscape" r:id="rId1"/>
  <headerFooter alignWithMargins="0">
    <oddHeader>&amp;L&amp;"Arial Narrow,обычный"&amp;11&amp;K0070C0&amp;G
&amp;"Arial Narrow,полужирный"Импульс для эффективных продаж в отеле! &amp;"Arial,обычный"&amp;10&amp;K000000
&amp;C&amp;"Arial Nova Cond,полужирный"&amp;16&amp;K0070C0ГРУППОВОЙ ПРОГНОЗ &amp;"Arial Nova Cond,обычный"
&amp;R&amp;D,&amp;T</oddHeader>
    <oddFooter>&amp;L&amp;"Arial Nova Cond,обычный"&amp;K0070C0www.impulsehospitality.ru
Teл. +7 499 577 0449&amp;C&amp;"Arial Nova Cond,обычный"&amp;K0070C0© IMPULSE HOSPITALITY 2012-2021. 
Все права защищены&amp;R&amp;"Arial Nova Cond,обычный"&amp;K0070C0&amp;F,  
стр.&amp;P из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1258F-2D7E-43F4-A56C-D1FE72D57940}">
  <sheetPr>
    <pageSetUpPr fitToPage="1"/>
  </sheetPr>
  <dimension ref="A1:DJ116"/>
  <sheetViews>
    <sheetView view="pageLayout" zoomScaleNormal="100" zoomScaleSheetLayoutView="80" workbookViewId="0">
      <selection sqref="A1:AV1"/>
    </sheetView>
  </sheetViews>
  <sheetFormatPr defaultRowHeight="12.75" x14ac:dyDescent="0.2"/>
  <cols>
    <col min="1" max="1" width="5.7109375" style="80" customWidth="1"/>
    <col min="2" max="2" width="27.28515625" style="41" customWidth="1"/>
    <col min="3" max="3" width="5.85546875" style="41" bestFit="1" customWidth="1"/>
    <col min="4" max="5" width="5.5703125" style="41" customWidth="1"/>
    <col min="6" max="6" width="9.28515625" style="101" bestFit="1" customWidth="1"/>
    <col min="7" max="7" width="11.28515625" style="101" bestFit="1" customWidth="1"/>
    <col min="8" max="8" width="11.5703125" style="101" bestFit="1" customWidth="1"/>
    <col min="9" max="10" width="7.7109375" style="41" customWidth="1"/>
    <col min="11" max="11" width="6.28515625" style="41" customWidth="1"/>
    <col min="12" max="40" width="5.7109375" style="41" customWidth="1"/>
    <col min="41" max="41" width="5.7109375" style="41" bestFit="1" customWidth="1"/>
    <col min="42" max="42" width="9.5703125" style="41" bestFit="1" customWidth="1"/>
    <col min="43" max="43" width="19.85546875" style="61" bestFit="1" customWidth="1"/>
    <col min="44" max="44" width="9.85546875" style="41" customWidth="1"/>
    <col min="45" max="45" width="5.7109375" style="41" bestFit="1" customWidth="1"/>
    <col min="46" max="46" width="7.42578125" style="41" bestFit="1" customWidth="1"/>
    <col min="47" max="47" width="5.7109375" style="41" bestFit="1" customWidth="1"/>
    <col min="48" max="48" width="7.42578125" style="41" bestFit="1" customWidth="1"/>
    <col min="49" max="16384" width="9.140625" style="41"/>
  </cols>
  <sheetData>
    <row r="1" spans="1:50" s="25" customFormat="1" ht="20.25" x14ac:dyDescent="0.3">
      <c r="A1" s="191" t="s">
        <v>45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</row>
    <row r="2" spans="1:50" s="25" customFormat="1" ht="21" thickBot="1" x14ac:dyDescent="0.35">
      <c r="A2" s="75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Y2" s="200"/>
      <c r="Z2" s="200"/>
      <c r="AA2" s="200"/>
      <c r="AB2" s="200"/>
      <c r="AC2" s="200"/>
      <c r="AP2" s="26"/>
      <c r="AQ2" s="67"/>
    </row>
    <row r="3" spans="1:50" s="25" customFormat="1" ht="18" customHeight="1" x14ac:dyDescent="0.2">
      <c r="A3" s="33" t="s">
        <v>19</v>
      </c>
      <c r="B3" s="34" t="s">
        <v>11</v>
      </c>
      <c r="C3" s="35" t="s">
        <v>8</v>
      </c>
      <c r="D3" s="35" t="s">
        <v>9</v>
      </c>
      <c r="E3" s="35" t="s">
        <v>10</v>
      </c>
      <c r="F3" s="154" t="s">
        <v>20</v>
      </c>
      <c r="G3" s="35" t="s">
        <v>6</v>
      </c>
      <c r="H3" s="35" t="s">
        <v>21</v>
      </c>
      <c r="I3" s="35" t="s">
        <v>22</v>
      </c>
      <c r="J3" s="35" t="s">
        <v>23</v>
      </c>
      <c r="K3" s="149">
        <f>WEEKDAY(K4,2)</f>
        <v>5</v>
      </c>
      <c r="L3" s="149">
        <f t="shared" ref="L3:AO3" si="0">WEEKDAY(L4,2)</f>
        <v>6</v>
      </c>
      <c r="M3" s="149">
        <f t="shared" si="0"/>
        <v>7</v>
      </c>
      <c r="N3" s="149">
        <f t="shared" si="0"/>
        <v>1</v>
      </c>
      <c r="O3" s="149">
        <f t="shared" si="0"/>
        <v>2</v>
      </c>
      <c r="P3" s="149">
        <f t="shared" si="0"/>
        <v>3</v>
      </c>
      <c r="Q3" s="149">
        <f t="shared" si="0"/>
        <v>4</v>
      </c>
      <c r="R3" s="149">
        <f t="shared" si="0"/>
        <v>5</v>
      </c>
      <c r="S3" s="149">
        <f t="shared" si="0"/>
        <v>6</v>
      </c>
      <c r="T3" s="149">
        <f t="shared" si="0"/>
        <v>7</v>
      </c>
      <c r="U3" s="149">
        <f t="shared" si="0"/>
        <v>1</v>
      </c>
      <c r="V3" s="149">
        <f t="shared" si="0"/>
        <v>2</v>
      </c>
      <c r="W3" s="149">
        <f t="shared" si="0"/>
        <v>3</v>
      </c>
      <c r="X3" s="149">
        <f t="shared" si="0"/>
        <v>4</v>
      </c>
      <c r="Y3" s="149">
        <f t="shared" si="0"/>
        <v>5</v>
      </c>
      <c r="Z3" s="149">
        <f t="shared" si="0"/>
        <v>6</v>
      </c>
      <c r="AA3" s="149">
        <f t="shared" si="0"/>
        <v>7</v>
      </c>
      <c r="AB3" s="149">
        <f t="shared" si="0"/>
        <v>1</v>
      </c>
      <c r="AC3" s="149">
        <f t="shared" si="0"/>
        <v>2</v>
      </c>
      <c r="AD3" s="149">
        <f t="shared" si="0"/>
        <v>3</v>
      </c>
      <c r="AE3" s="149">
        <f t="shared" si="0"/>
        <v>4</v>
      </c>
      <c r="AF3" s="149">
        <f t="shared" si="0"/>
        <v>5</v>
      </c>
      <c r="AG3" s="149">
        <f t="shared" si="0"/>
        <v>6</v>
      </c>
      <c r="AH3" s="149">
        <f t="shared" si="0"/>
        <v>7</v>
      </c>
      <c r="AI3" s="149">
        <f t="shared" si="0"/>
        <v>1</v>
      </c>
      <c r="AJ3" s="149">
        <f t="shared" si="0"/>
        <v>2</v>
      </c>
      <c r="AK3" s="149">
        <f t="shared" si="0"/>
        <v>3</v>
      </c>
      <c r="AL3" s="149">
        <f t="shared" si="0"/>
        <v>4</v>
      </c>
      <c r="AM3" s="149">
        <f t="shared" si="0"/>
        <v>5</v>
      </c>
      <c r="AN3" s="149">
        <f t="shared" si="0"/>
        <v>6</v>
      </c>
      <c r="AO3" s="149">
        <f t="shared" si="0"/>
        <v>7</v>
      </c>
      <c r="AP3" s="156" t="s">
        <v>24</v>
      </c>
      <c r="AQ3" s="157" t="s">
        <v>32</v>
      </c>
      <c r="AR3" s="138" t="s">
        <v>31</v>
      </c>
      <c r="AS3" s="5" t="s">
        <v>27</v>
      </c>
      <c r="AT3" s="5" t="s">
        <v>28</v>
      </c>
      <c r="AU3" s="5" t="s">
        <v>27</v>
      </c>
      <c r="AV3" s="5" t="s">
        <v>28</v>
      </c>
      <c r="AW3" s="4" t="s">
        <v>29</v>
      </c>
      <c r="AX3" s="4" t="s">
        <v>30</v>
      </c>
    </row>
    <row r="4" spans="1:50" s="25" customFormat="1" ht="18" customHeight="1" x14ac:dyDescent="0.2">
      <c r="A4" s="193" t="s">
        <v>12</v>
      </c>
      <c r="B4" s="194"/>
      <c r="C4" s="6"/>
      <c r="D4" s="6"/>
      <c r="E4" s="6"/>
      <c r="F4" s="6"/>
      <c r="G4" s="6"/>
      <c r="H4" s="7"/>
      <c r="I4" s="7"/>
      <c r="J4" s="7"/>
      <c r="K4" s="203">
        <f>Июн!AN4+1</f>
        <v>44743</v>
      </c>
      <c r="L4" s="155">
        <f>K4+1</f>
        <v>44744</v>
      </c>
      <c r="M4" s="155">
        <f t="shared" ref="M4:AO4" si="1">L4+1</f>
        <v>44745</v>
      </c>
      <c r="N4" s="155">
        <f t="shared" si="1"/>
        <v>44746</v>
      </c>
      <c r="O4" s="155">
        <f t="shared" si="1"/>
        <v>44747</v>
      </c>
      <c r="P4" s="155">
        <f t="shared" si="1"/>
        <v>44748</v>
      </c>
      <c r="Q4" s="155">
        <f t="shared" si="1"/>
        <v>44749</v>
      </c>
      <c r="R4" s="155">
        <f t="shared" si="1"/>
        <v>44750</v>
      </c>
      <c r="S4" s="155">
        <f t="shared" si="1"/>
        <v>44751</v>
      </c>
      <c r="T4" s="155">
        <f t="shared" si="1"/>
        <v>44752</v>
      </c>
      <c r="U4" s="155">
        <f t="shared" si="1"/>
        <v>44753</v>
      </c>
      <c r="V4" s="155">
        <f t="shared" si="1"/>
        <v>44754</v>
      </c>
      <c r="W4" s="155">
        <f t="shared" si="1"/>
        <v>44755</v>
      </c>
      <c r="X4" s="155">
        <f t="shared" si="1"/>
        <v>44756</v>
      </c>
      <c r="Y4" s="155">
        <f t="shared" si="1"/>
        <v>44757</v>
      </c>
      <c r="Z4" s="155">
        <f t="shared" si="1"/>
        <v>44758</v>
      </c>
      <c r="AA4" s="155">
        <f t="shared" si="1"/>
        <v>44759</v>
      </c>
      <c r="AB4" s="155">
        <f t="shared" si="1"/>
        <v>44760</v>
      </c>
      <c r="AC4" s="155">
        <f t="shared" si="1"/>
        <v>44761</v>
      </c>
      <c r="AD4" s="155">
        <f t="shared" si="1"/>
        <v>44762</v>
      </c>
      <c r="AE4" s="155">
        <f t="shared" si="1"/>
        <v>44763</v>
      </c>
      <c r="AF4" s="155">
        <f t="shared" si="1"/>
        <v>44764</v>
      </c>
      <c r="AG4" s="155">
        <f t="shared" si="1"/>
        <v>44765</v>
      </c>
      <c r="AH4" s="155">
        <f t="shared" si="1"/>
        <v>44766</v>
      </c>
      <c r="AI4" s="155">
        <f t="shared" si="1"/>
        <v>44767</v>
      </c>
      <c r="AJ4" s="155">
        <f t="shared" si="1"/>
        <v>44768</v>
      </c>
      <c r="AK4" s="155">
        <f t="shared" si="1"/>
        <v>44769</v>
      </c>
      <c r="AL4" s="155">
        <f t="shared" si="1"/>
        <v>44770</v>
      </c>
      <c r="AM4" s="155">
        <f t="shared" si="1"/>
        <v>44771</v>
      </c>
      <c r="AN4" s="155">
        <f t="shared" si="1"/>
        <v>44772</v>
      </c>
      <c r="AO4" s="155">
        <f t="shared" si="1"/>
        <v>44773</v>
      </c>
      <c r="AP4" s="8"/>
      <c r="AQ4" s="61"/>
      <c r="AR4" s="18"/>
      <c r="AS4" s="201" t="s">
        <v>25</v>
      </c>
      <c r="AT4" s="202"/>
      <c r="AU4" s="201" t="s">
        <v>26</v>
      </c>
      <c r="AV4" s="202"/>
    </row>
    <row r="5" spans="1:50" s="53" customFormat="1" ht="18" customHeight="1" x14ac:dyDescent="0.2">
      <c r="A5" s="130"/>
      <c r="B5" s="128"/>
      <c r="C5" s="125"/>
      <c r="D5" s="125"/>
      <c r="E5" s="125"/>
      <c r="F5" s="108"/>
      <c r="G5" s="108"/>
      <c r="H5" s="136"/>
      <c r="I5" s="136"/>
      <c r="J5" s="136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39">
        <f>SUM(K5:AO5)</f>
        <v>0</v>
      </c>
      <c r="AQ5" s="141">
        <f>AP5*H5</f>
        <v>0</v>
      </c>
      <c r="AR5" s="54"/>
      <c r="AS5" s="30">
        <v>0</v>
      </c>
      <c r="AT5" s="139">
        <v>0</v>
      </c>
      <c r="AU5" s="68">
        <f t="shared" ref="AU5:AV9" si="2">+AP5-AS5</f>
        <v>0</v>
      </c>
      <c r="AV5" s="139">
        <f t="shared" si="2"/>
        <v>0</v>
      </c>
    </row>
    <row r="6" spans="1:50" s="53" customFormat="1" ht="18" customHeight="1" x14ac:dyDescent="0.2">
      <c r="A6" s="130"/>
      <c r="B6" s="128"/>
      <c r="C6" s="125"/>
      <c r="D6" s="125"/>
      <c r="E6" s="125"/>
      <c r="F6" s="108"/>
      <c r="G6" s="108"/>
      <c r="H6" s="136"/>
      <c r="I6" s="136"/>
      <c r="J6" s="136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91">
        <f>SUM(K6:AO6)</f>
        <v>0</v>
      </c>
      <c r="AQ6" s="141">
        <f>AP6*H6</f>
        <v>0</v>
      </c>
      <c r="AR6" s="54"/>
      <c r="AS6" s="30">
        <v>0</v>
      </c>
      <c r="AT6" s="139">
        <v>0</v>
      </c>
      <c r="AU6" s="68">
        <f t="shared" si="2"/>
        <v>0</v>
      </c>
      <c r="AV6" s="139">
        <f t="shared" si="2"/>
        <v>0</v>
      </c>
    </row>
    <row r="7" spans="1:50" s="53" customFormat="1" ht="18" customHeight="1" x14ac:dyDescent="0.2">
      <c r="A7" s="130"/>
      <c r="B7" s="128"/>
      <c r="C7" s="125"/>
      <c r="D7" s="125"/>
      <c r="E7" s="125"/>
      <c r="F7" s="108"/>
      <c r="G7" s="108"/>
      <c r="H7" s="136"/>
      <c r="I7" s="136"/>
      <c r="J7" s="136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39">
        <f>SUM(K7:AO7)</f>
        <v>0</v>
      </c>
      <c r="AQ7" s="141">
        <f>AP7*H7</f>
        <v>0</v>
      </c>
      <c r="AR7" s="54"/>
      <c r="AS7" s="30">
        <v>0</v>
      </c>
      <c r="AT7" s="139">
        <v>0</v>
      </c>
      <c r="AU7" s="68">
        <f t="shared" si="2"/>
        <v>0</v>
      </c>
      <c r="AV7" s="139">
        <f t="shared" si="2"/>
        <v>0</v>
      </c>
    </row>
    <row r="8" spans="1:50" s="53" customFormat="1" ht="18" customHeight="1" x14ac:dyDescent="0.2">
      <c r="A8" s="126"/>
      <c r="B8" s="128"/>
      <c r="C8" s="125"/>
      <c r="D8" s="125"/>
      <c r="E8" s="125"/>
      <c r="F8" s="108"/>
      <c r="G8" s="108"/>
      <c r="H8" s="136"/>
      <c r="I8" s="136"/>
      <c r="J8" s="136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93">
        <f>SUM(J8:AO8)</f>
        <v>0</v>
      </c>
      <c r="AQ8" s="141">
        <f>AP8*H8</f>
        <v>0</v>
      </c>
      <c r="AR8" s="54"/>
      <c r="AS8" s="30">
        <v>0</v>
      </c>
      <c r="AT8" s="139">
        <v>0</v>
      </c>
      <c r="AU8" s="68">
        <f t="shared" si="2"/>
        <v>0</v>
      </c>
      <c r="AV8" s="139">
        <f t="shared" si="2"/>
        <v>0</v>
      </c>
    </row>
    <row r="9" spans="1:50" s="53" customFormat="1" ht="18" customHeight="1" x14ac:dyDescent="0.2">
      <c r="A9" s="126"/>
      <c r="B9" s="128"/>
      <c r="C9" s="125"/>
      <c r="D9" s="125"/>
      <c r="E9" s="125"/>
      <c r="F9" s="108"/>
      <c r="G9" s="108"/>
      <c r="H9" s="136"/>
      <c r="I9" s="136"/>
      <c r="J9" s="136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93">
        <f>SUM(J9:AO9)</f>
        <v>0</v>
      </c>
      <c r="AQ9" s="141">
        <f>AP9*H9</f>
        <v>0</v>
      </c>
      <c r="AR9" s="54"/>
      <c r="AS9" s="30">
        <v>0</v>
      </c>
      <c r="AT9" s="139">
        <v>0</v>
      </c>
      <c r="AU9" s="68">
        <f t="shared" si="2"/>
        <v>0</v>
      </c>
      <c r="AV9" s="139">
        <f t="shared" si="2"/>
        <v>0</v>
      </c>
    </row>
    <row r="10" spans="1:50" s="66" customFormat="1" ht="18" customHeight="1" thickBot="1" x14ac:dyDescent="0.25">
      <c r="A10" s="153" t="s">
        <v>18</v>
      </c>
      <c r="B10" s="63"/>
      <c r="C10" s="111"/>
      <c r="D10" s="111"/>
      <c r="E10" s="111"/>
      <c r="F10" s="111"/>
      <c r="G10" s="111"/>
      <c r="H10" s="112"/>
      <c r="I10" s="113"/>
      <c r="J10" s="113"/>
      <c r="K10" s="143">
        <f t="shared" ref="K10:AQ10" si="3">SUM(K5:K9)</f>
        <v>0</v>
      </c>
      <c r="L10" s="143">
        <f t="shared" si="3"/>
        <v>0</v>
      </c>
      <c r="M10" s="143">
        <f t="shared" si="3"/>
        <v>0</v>
      </c>
      <c r="N10" s="143">
        <f t="shared" si="3"/>
        <v>0</v>
      </c>
      <c r="O10" s="143">
        <f t="shared" si="3"/>
        <v>0</v>
      </c>
      <c r="P10" s="143">
        <f t="shared" si="3"/>
        <v>0</v>
      </c>
      <c r="Q10" s="143">
        <f t="shared" si="3"/>
        <v>0</v>
      </c>
      <c r="R10" s="143">
        <f t="shared" si="3"/>
        <v>0</v>
      </c>
      <c r="S10" s="143">
        <f t="shared" si="3"/>
        <v>0</v>
      </c>
      <c r="T10" s="143">
        <f t="shared" si="3"/>
        <v>0</v>
      </c>
      <c r="U10" s="143">
        <f t="shared" si="3"/>
        <v>0</v>
      </c>
      <c r="V10" s="143">
        <f t="shared" si="3"/>
        <v>0</v>
      </c>
      <c r="W10" s="143">
        <f t="shared" si="3"/>
        <v>0</v>
      </c>
      <c r="X10" s="143">
        <f t="shared" si="3"/>
        <v>0</v>
      </c>
      <c r="Y10" s="143">
        <f t="shared" si="3"/>
        <v>0</v>
      </c>
      <c r="Z10" s="143">
        <f t="shared" si="3"/>
        <v>0</v>
      </c>
      <c r="AA10" s="143">
        <f t="shared" si="3"/>
        <v>0</v>
      </c>
      <c r="AB10" s="143">
        <f t="shared" si="3"/>
        <v>0</v>
      </c>
      <c r="AC10" s="143">
        <f t="shared" si="3"/>
        <v>0</v>
      </c>
      <c r="AD10" s="143">
        <f t="shared" si="3"/>
        <v>0</v>
      </c>
      <c r="AE10" s="143">
        <f t="shared" si="3"/>
        <v>0</v>
      </c>
      <c r="AF10" s="143">
        <f t="shared" si="3"/>
        <v>0</v>
      </c>
      <c r="AG10" s="143">
        <f t="shared" si="3"/>
        <v>0</v>
      </c>
      <c r="AH10" s="143">
        <f t="shared" si="3"/>
        <v>0</v>
      </c>
      <c r="AI10" s="143">
        <f t="shared" si="3"/>
        <v>0</v>
      </c>
      <c r="AJ10" s="143">
        <f t="shared" si="3"/>
        <v>0</v>
      </c>
      <c r="AK10" s="143">
        <f t="shared" si="3"/>
        <v>0</v>
      </c>
      <c r="AL10" s="143">
        <f t="shared" si="3"/>
        <v>0</v>
      </c>
      <c r="AM10" s="143">
        <f t="shared" si="3"/>
        <v>0</v>
      </c>
      <c r="AN10" s="143">
        <f t="shared" si="3"/>
        <v>0</v>
      </c>
      <c r="AO10" s="143">
        <f t="shared" si="3"/>
        <v>0</v>
      </c>
      <c r="AP10" s="64">
        <f t="shared" si="3"/>
        <v>0</v>
      </c>
      <c r="AQ10" s="142">
        <f t="shared" si="3"/>
        <v>0</v>
      </c>
      <c r="AR10" s="142" t="e">
        <f>AQ10/AP10</f>
        <v>#DIV/0!</v>
      </c>
      <c r="AS10" s="65">
        <f>SUM(AS5:AS9)</f>
        <v>0</v>
      </c>
      <c r="AT10" s="140">
        <f>SUM(AT5:AT9)</f>
        <v>0</v>
      </c>
      <c r="AU10" s="69">
        <f>SUM(AU5:AU9)</f>
        <v>0</v>
      </c>
      <c r="AV10" s="140">
        <f>SUM(AV5:AV9)</f>
        <v>0</v>
      </c>
    </row>
    <row r="11" spans="1:50" s="25" customFormat="1" ht="18" customHeight="1" thickBot="1" x14ac:dyDescent="0.25">
      <c r="A11" s="167"/>
      <c r="B11" s="168"/>
      <c r="C11" s="169"/>
      <c r="D11" s="169"/>
      <c r="E11" s="170"/>
      <c r="F11" s="170"/>
      <c r="G11" s="170"/>
      <c r="H11" s="171"/>
      <c r="I11" s="171"/>
      <c r="J11" s="171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3"/>
      <c r="AR11" s="36"/>
      <c r="AS11" s="11"/>
      <c r="AT11" s="67"/>
      <c r="AU11" s="13"/>
      <c r="AV11" s="12"/>
    </row>
    <row r="12" spans="1:50" s="25" customFormat="1" ht="18" customHeight="1" x14ac:dyDescent="0.2">
      <c r="A12" s="95" t="str">
        <f>A3</f>
        <v>Код</v>
      </c>
      <c r="B12" s="15" t="str">
        <f>B3</f>
        <v>Название группы</v>
      </c>
      <c r="C12" s="14" t="s">
        <v>8</v>
      </c>
      <c r="D12" s="14" t="s">
        <v>9</v>
      </c>
      <c r="E12" s="14" t="s">
        <v>10</v>
      </c>
      <c r="F12" s="14" t="s">
        <v>7</v>
      </c>
      <c r="G12" s="14" t="s">
        <v>3</v>
      </c>
      <c r="H12" s="14" t="str">
        <f>H3</f>
        <v>Цена</v>
      </c>
      <c r="I12" s="14" t="str">
        <f>I3</f>
        <v>Рабочие дни</v>
      </c>
      <c r="J12" s="14" t="str">
        <f>J3</f>
        <v>Выходные</v>
      </c>
      <c r="K12" s="165">
        <f>K3</f>
        <v>5</v>
      </c>
      <c r="L12" s="165">
        <f t="shared" ref="L12:AO13" si="4">L3</f>
        <v>6</v>
      </c>
      <c r="M12" s="165">
        <f t="shared" si="4"/>
        <v>7</v>
      </c>
      <c r="N12" s="165">
        <f t="shared" si="4"/>
        <v>1</v>
      </c>
      <c r="O12" s="165">
        <f t="shared" si="4"/>
        <v>2</v>
      </c>
      <c r="P12" s="165">
        <f t="shared" si="4"/>
        <v>3</v>
      </c>
      <c r="Q12" s="165">
        <f t="shared" si="4"/>
        <v>4</v>
      </c>
      <c r="R12" s="165">
        <f t="shared" si="4"/>
        <v>5</v>
      </c>
      <c r="S12" s="165">
        <f t="shared" si="4"/>
        <v>6</v>
      </c>
      <c r="T12" s="165">
        <f t="shared" si="4"/>
        <v>7</v>
      </c>
      <c r="U12" s="165">
        <f t="shared" si="4"/>
        <v>1</v>
      </c>
      <c r="V12" s="165">
        <f t="shared" si="4"/>
        <v>2</v>
      </c>
      <c r="W12" s="165">
        <f t="shared" si="4"/>
        <v>3</v>
      </c>
      <c r="X12" s="165">
        <f t="shared" si="4"/>
        <v>4</v>
      </c>
      <c r="Y12" s="165">
        <f t="shared" si="4"/>
        <v>5</v>
      </c>
      <c r="Z12" s="165">
        <f t="shared" si="4"/>
        <v>6</v>
      </c>
      <c r="AA12" s="165">
        <f t="shared" si="4"/>
        <v>7</v>
      </c>
      <c r="AB12" s="165">
        <f t="shared" si="4"/>
        <v>1</v>
      </c>
      <c r="AC12" s="165">
        <f t="shared" si="4"/>
        <v>2</v>
      </c>
      <c r="AD12" s="165">
        <f t="shared" si="4"/>
        <v>3</v>
      </c>
      <c r="AE12" s="165">
        <f t="shared" si="4"/>
        <v>4</v>
      </c>
      <c r="AF12" s="165">
        <f t="shared" si="4"/>
        <v>5</v>
      </c>
      <c r="AG12" s="165">
        <f t="shared" si="4"/>
        <v>6</v>
      </c>
      <c r="AH12" s="165">
        <f t="shared" si="4"/>
        <v>7</v>
      </c>
      <c r="AI12" s="165">
        <f t="shared" si="4"/>
        <v>1</v>
      </c>
      <c r="AJ12" s="165">
        <f t="shared" si="4"/>
        <v>2</v>
      </c>
      <c r="AK12" s="165">
        <f t="shared" si="4"/>
        <v>3</v>
      </c>
      <c r="AL12" s="165">
        <f t="shared" si="4"/>
        <v>4</v>
      </c>
      <c r="AM12" s="165">
        <f t="shared" si="4"/>
        <v>5</v>
      </c>
      <c r="AN12" s="165">
        <f t="shared" si="4"/>
        <v>6</v>
      </c>
      <c r="AO12" s="165">
        <f t="shared" si="4"/>
        <v>7</v>
      </c>
      <c r="AP12" s="158" t="str">
        <f>AP3</f>
        <v>Всего комнат  в блоке</v>
      </c>
      <c r="AQ12" s="166" t="str">
        <f>AQ3</f>
        <v>Выручка</v>
      </c>
      <c r="AR12" s="58"/>
      <c r="AS12" s="11"/>
      <c r="AT12" s="67"/>
      <c r="AU12" s="13"/>
      <c r="AV12" s="67"/>
    </row>
    <row r="13" spans="1:50" s="25" customFormat="1" ht="18" customHeight="1" x14ac:dyDescent="0.2">
      <c r="A13" s="193" t="s">
        <v>14</v>
      </c>
      <c r="B13" s="194"/>
      <c r="C13" s="114"/>
      <c r="D13" s="114"/>
      <c r="E13" s="114"/>
      <c r="F13" s="114"/>
      <c r="G13" s="114"/>
      <c r="H13" s="115"/>
      <c r="I13" s="115"/>
      <c r="J13" s="115"/>
      <c r="K13" s="155">
        <f>K4</f>
        <v>44743</v>
      </c>
      <c r="L13" s="155">
        <f t="shared" si="4"/>
        <v>44744</v>
      </c>
      <c r="M13" s="155">
        <f t="shared" si="4"/>
        <v>44745</v>
      </c>
      <c r="N13" s="155">
        <f t="shared" si="4"/>
        <v>44746</v>
      </c>
      <c r="O13" s="155">
        <f t="shared" si="4"/>
        <v>44747</v>
      </c>
      <c r="P13" s="155">
        <f t="shared" si="4"/>
        <v>44748</v>
      </c>
      <c r="Q13" s="155">
        <f t="shared" si="4"/>
        <v>44749</v>
      </c>
      <c r="R13" s="155">
        <f t="shared" si="4"/>
        <v>44750</v>
      </c>
      <c r="S13" s="155">
        <f t="shared" si="4"/>
        <v>44751</v>
      </c>
      <c r="T13" s="155">
        <f t="shared" si="4"/>
        <v>44752</v>
      </c>
      <c r="U13" s="155">
        <f t="shared" si="4"/>
        <v>44753</v>
      </c>
      <c r="V13" s="155">
        <f t="shared" si="4"/>
        <v>44754</v>
      </c>
      <c r="W13" s="155">
        <f t="shared" si="4"/>
        <v>44755</v>
      </c>
      <c r="X13" s="155">
        <f t="shared" si="4"/>
        <v>44756</v>
      </c>
      <c r="Y13" s="155">
        <f t="shared" si="4"/>
        <v>44757</v>
      </c>
      <c r="Z13" s="155">
        <f t="shared" si="4"/>
        <v>44758</v>
      </c>
      <c r="AA13" s="155">
        <f t="shared" si="4"/>
        <v>44759</v>
      </c>
      <c r="AB13" s="155">
        <f t="shared" si="4"/>
        <v>44760</v>
      </c>
      <c r="AC13" s="155">
        <f t="shared" si="4"/>
        <v>44761</v>
      </c>
      <c r="AD13" s="155">
        <f t="shared" si="4"/>
        <v>44762</v>
      </c>
      <c r="AE13" s="155">
        <f t="shared" si="4"/>
        <v>44763</v>
      </c>
      <c r="AF13" s="155">
        <f t="shared" si="4"/>
        <v>44764</v>
      </c>
      <c r="AG13" s="155">
        <f t="shared" si="4"/>
        <v>44765</v>
      </c>
      <c r="AH13" s="155">
        <f t="shared" si="4"/>
        <v>44766</v>
      </c>
      <c r="AI13" s="155">
        <f t="shared" si="4"/>
        <v>44767</v>
      </c>
      <c r="AJ13" s="155">
        <f t="shared" si="4"/>
        <v>44768</v>
      </c>
      <c r="AK13" s="155">
        <f t="shared" si="4"/>
        <v>44769</v>
      </c>
      <c r="AL13" s="155">
        <f t="shared" si="4"/>
        <v>44770</v>
      </c>
      <c r="AM13" s="155">
        <f t="shared" si="4"/>
        <v>44771</v>
      </c>
      <c r="AN13" s="155">
        <f t="shared" si="4"/>
        <v>44772</v>
      </c>
      <c r="AO13" s="155">
        <f t="shared" si="4"/>
        <v>44773</v>
      </c>
      <c r="AP13" s="8"/>
      <c r="AQ13" s="61"/>
      <c r="AR13" s="18"/>
      <c r="AS13" s="11"/>
      <c r="AT13" s="67"/>
      <c r="AU13" s="13"/>
      <c r="AV13" s="67"/>
    </row>
    <row r="14" spans="1:50" s="53" customFormat="1" ht="18" customHeight="1" x14ac:dyDescent="0.2">
      <c r="A14" s="132"/>
      <c r="B14" s="128"/>
      <c r="C14" s="125"/>
      <c r="D14" s="107"/>
      <c r="E14" s="107"/>
      <c r="F14" s="108"/>
      <c r="G14" s="108"/>
      <c r="H14" s="136"/>
      <c r="I14" s="136"/>
      <c r="J14" s="136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39">
        <f>SUM(K14:AO14)</f>
        <v>0</v>
      </c>
      <c r="AQ14" s="141">
        <f>AP14*H14</f>
        <v>0</v>
      </c>
      <c r="AR14" s="54"/>
      <c r="AS14" s="55"/>
      <c r="AT14" s="73"/>
      <c r="AV14" s="73"/>
    </row>
    <row r="15" spans="1:50" s="53" customFormat="1" ht="18" customHeight="1" x14ac:dyDescent="0.2">
      <c r="A15" s="130"/>
      <c r="B15" s="134"/>
      <c r="C15" s="125"/>
      <c r="D15" s="107"/>
      <c r="E15" s="107"/>
      <c r="F15" s="108"/>
      <c r="G15" s="119" t="s">
        <v>1</v>
      </c>
      <c r="H15" s="136"/>
      <c r="I15" s="136"/>
      <c r="J15" s="136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39">
        <f>SUM(K15:AO15)</f>
        <v>0</v>
      </c>
      <c r="AQ15" s="141">
        <f>AP15*H15</f>
        <v>0</v>
      </c>
      <c r="AR15" s="54"/>
      <c r="AS15" s="55"/>
      <c r="AT15" s="73"/>
      <c r="AV15" s="73"/>
    </row>
    <row r="16" spans="1:50" s="53" customFormat="1" ht="18" customHeight="1" x14ac:dyDescent="0.2">
      <c r="A16" s="124"/>
      <c r="B16" s="120"/>
      <c r="C16" s="107"/>
      <c r="D16" s="107"/>
      <c r="E16" s="107"/>
      <c r="F16" s="108"/>
      <c r="G16" s="110"/>
      <c r="H16" s="136"/>
      <c r="I16" s="136"/>
      <c r="J16" s="13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39">
        <f>SUM(K16:AO16)</f>
        <v>0</v>
      </c>
      <c r="AQ16" s="141">
        <f>AP16*H16</f>
        <v>0</v>
      </c>
      <c r="AR16" s="54"/>
      <c r="AS16" s="55"/>
      <c r="AT16" s="73"/>
      <c r="AV16" s="73"/>
    </row>
    <row r="17" spans="1:48" s="53" customFormat="1" ht="18" customHeight="1" x14ac:dyDescent="0.2">
      <c r="A17" s="76"/>
      <c r="B17" s="127"/>
      <c r="C17" s="125"/>
      <c r="D17" s="129"/>
      <c r="E17" s="129"/>
      <c r="F17" s="108"/>
      <c r="G17" s="108"/>
      <c r="H17" s="136"/>
      <c r="I17" s="136"/>
      <c r="J17" s="136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39">
        <f>SUM(K17:AO17)</f>
        <v>0</v>
      </c>
      <c r="AQ17" s="141">
        <f>AP17*H17</f>
        <v>0</v>
      </c>
      <c r="AR17" s="54"/>
      <c r="AS17" s="55"/>
      <c r="AT17" s="82"/>
      <c r="AU17" s="123"/>
      <c r="AV17" s="82"/>
    </row>
    <row r="18" spans="1:48" s="53" customFormat="1" ht="18" customHeight="1" x14ac:dyDescent="0.2">
      <c r="A18" s="120"/>
      <c r="B18" s="120"/>
      <c r="C18" s="107"/>
      <c r="D18" s="109"/>
      <c r="E18" s="109"/>
      <c r="F18" s="110"/>
      <c r="G18" s="108"/>
      <c r="H18" s="136"/>
      <c r="I18" s="136"/>
      <c r="J18" s="136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39">
        <f>SUM(K18:AO18)</f>
        <v>0</v>
      </c>
      <c r="AQ18" s="141">
        <f>AP18*H18</f>
        <v>0</v>
      </c>
      <c r="AR18" s="54"/>
      <c r="AS18" s="55"/>
      <c r="AT18" s="56"/>
    </row>
    <row r="19" spans="1:48" s="83" customFormat="1" ht="18" customHeight="1" thickBot="1" x14ac:dyDescent="0.3">
      <c r="A19" s="84" t="s">
        <v>2</v>
      </c>
      <c r="B19" s="85"/>
      <c r="C19" s="116"/>
      <c r="D19" s="116"/>
      <c r="E19" s="116"/>
      <c r="F19" s="116"/>
      <c r="G19" s="116"/>
      <c r="H19" s="117"/>
      <c r="I19" s="118"/>
      <c r="J19" s="118"/>
      <c r="K19" s="86">
        <f>SUM(K14:K18)</f>
        <v>0</v>
      </c>
      <c r="L19" s="86">
        <f t="shared" ref="L19:AQ19" si="5">SUM(L14:L18)</f>
        <v>0</v>
      </c>
      <c r="M19" s="86">
        <f t="shared" si="5"/>
        <v>0</v>
      </c>
      <c r="N19" s="86">
        <f t="shared" si="5"/>
        <v>0</v>
      </c>
      <c r="O19" s="86">
        <f t="shared" si="5"/>
        <v>0</v>
      </c>
      <c r="P19" s="86">
        <f t="shared" si="5"/>
        <v>0</v>
      </c>
      <c r="Q19" s="86">
        <f t="shared" si="5"/>
        <v>0</v>
      </c>
      <c r="R19" s="86">
        <f t="shared" si="5"/>
        <v>0</v>
      </c>
      <c r="S19" s="86">
        <f t="shared" si="5"/>
        <v>0</v>
      </c>
      <c r="T19" s="86">
        <f t="shared" si="5"/>
        <v>0</v>
      </c>
      <c r="U19" s="86">
        <f t="shared" si="5"/>
        <v>0</v>
      </c>
      <c r="V19" s="86">
        <f t="shared" si="5"/>
        <v>0</v>
      </c>
      <c r="W19" s="86">
        <f t="shared" si="5"/>
        <v>0</v>
      </c>
      <c r="X19" s="86">
        <f t="shared" si="5"/>
        <v>0</v>
      </c>
      <c r="Y19" s="86">
        <f t="shared" si="5"/>
        <v>0</v>
      </c>
      <c r="Z19" s="86">
        <f t="shared" si="5"/>
        <v>0</v>
      </c>
      <c r="AA19" s="86">
        <f t="shared" si="5"/>
        <v>0</v>
      </c>
      <c r="AB19" s="86">
        <f t="shared" si="5"/>
        <v>0</v>
      </c>
      <c r="AC19" s="86">
        <f t="shared" si="5"/>
        <v>0</v>
      </c>
      <c r="AD19" s="86">
        <f t="shared" si="5"/>
        <v>0</v>
      </c>
      <c r="AE19" s="86">
        <f t="shared" si="5"/>
        <v>0</v>
      </c>
      <c r="AF19" s="86">
        <f t="shared" si="5"/>
        <v>0</v>
      </c>
      <c r="AG19" s="86">
        <f t="shared" si="5"/>
        <v>0</v>
      </c>
      <c r="AH19" s="86">
        <f t="shared" si="5"/>
        <v>0</v>
      </c>
      <c r="AI19" s="86">
        <f t="shared" si="5"/>
        <v>0</v>
      </c>
      <c r="AJ19" s="86">
        <f t="shared" si="5"/>
        <v>0</v>
      </c>
      <c r="AK19" s="86">
        <f t="shared" si="5"/>
        <v>0</v>
      </c>
      <c r="AL19" s="86">
        <f t="shared" si="5"/>
        <v>0</v>
      </c>
      <c r="AM19" s="86">
        <f t="shared" si="5"/>
        <v>0</v>
      </c>
      <c r="AN19" s="86">
        <f t="shared" si="5"/>
        <v>0</v>
      </c>
      <c r="AO19" s="86">
        <f t="shared" si="5"/>
        <v>0</v>
      </c>
      <c r="AP19" s="86">
        <f t="shared" si="5"/>
        <v>0</v>
      </c>
      <c r="AQ19" s="142">
        <f t="shared" si="5"/>
        <v>0</v>
      </c>
      <c r="AR19" s="142" t="e">
        <f>AQ19/AP19</f>
        <v>#DIV/0!</v>
      </c>
      <c r="AS19" s="65">
        <v>0</v>
      </c>
      <c r="AT19" s="140">
        <v>0</v>
      </c>
      <c r="AU19" s="69">
        <f>+AP19-AS19</f>
        <v>0</v>
      </c>
      <c r="AV19" s="140">
        <f>+AQ19-AT19</f>
        <v>0</v>
      </c>
    </row>
    <row r="20" spans="1:48" s="25" customFormat="1" ht="18" customHeight="1" thickBot="1" x14ac:dyDescent="0.25">
      <c r="A20" s="167"/>
      <c r="B20" s="168"/>
      <c r="C20" s="174"/>
      <c r="D20" s="174"/>
      <c r="E20" s="175"/>
      <c r="F20" s="175"/>
      <c r="G20" s="175"/>
      <c r="H20" s="175"/>
      <c r="I20" s="175"/>
      <c r="J20" s="175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3"/>
      <c r="AR20" s="11"/>
      <c r="AS20" s="26"/>
      <c r="AT20" s="67"/>
      <c r="AU20" s="23"/>
      <c r="AV20" s="67"/>
    </row>
    <row r="21" spans="1:48" s="25" customFormat="1" ht="18" customHeight="1" x14ac:dyDescent="0.2">
      <c r="A21" s="14" t="str">
        <f>A3</f>
        <v>Код</v>
      </c>
      <c r="B21" s="15" t="str">
        <f>B3</f>
        <v>Название группы</v>
      </c>
      <c r="C21" s="14" t="s">
        <v>8</v>
      </c>
      <c r="D21" s="14" t="s">
        <v>9</v>
      </c>
      <c r="E21" s="14" t="s">
        <v>10</v>
      </c>
      <c r="F21" s="14" t="s">
        <v>7</v>
      </c>
      <c r="G21" s="14" t="s">
        <v>3</v>
      </c>
      <c r="H21" s="14" t="s">
        <v>0</v>
      </c>
      <c r="I21" s="14"/>
      <c r="J21" s="14"/>
      <c r="K21" s="165">
        <f>K3</f>
        <v>5</v>
      </c>
      <c r="L21" s="165">
        <f t="shared" ref="L21:AO21" si="6">L3</f>
        <v>6</v>
      </c>
      <c r="M21" s="165">
        <f t="shared" si="6"/>
        <v>7</v>
      </c>
      <c r="N21" s="165">
        <f t="shared" si="6"/>
        <v>1</v>
      </c>
      <c r="O21" s="165">
        <f t="shared" si="6"/>
        <v>2</v>
      </c>
      <c r="P21" s="165">
        <f t="shared" si="6"/>
        <v>3</v>
      </c>
      <c r="Q21" s="165">
        <f t="shared" si="6"/>
        <v>4</v>
      </c>
      <c r="R21" s="165">
        <f t="shared" si="6"/>
        <v>5</v>
      </c>
      <c r="S21" s="165">
        <f t="shared" si="6"/>
        <v>6</v>
      </c>
      <c r="T21" s="165">
        <f t="shared" si="6"/>
        <v>7</v>
      </c>
      <c r="U21" s="165">
        <f t="shared" si="6"/>
        <v>1</v>
      </c>
      <c r="V21" s="165">
        <f t="shared" si="6"/>
        <v>2</v>
      </c>
      <c r="W21" s="165">
        <f t="shared" si="6"/>
        <v>3</v>
      </c>
      <c r="X21" s="165">
        <f t="shared" si="6"/>
        <v>4</v>
      </c>
      <c r="Y21" s="165">
        <f t="shared" si="6"/>
        <v>5</v>
      </c>
      <c r="Z21" s="165">
        <f t="shared" si="6"/>
        <v>6</v>
      </c>
      <c r="AA21" s="165">
        <f t="shared" si="6"/>
        <v>7</v>
      </c>
      <c r="AB21" s="165">
        <f t="shared" si="6"/>
        <v>1</v>
      </c>
      <c r="AC21" s="165">
        <f t="shared" si="6"/>
        <v>2</v>
      </c>
      <c r="AD21" s="165">
        <f t="shared" si="6"/>
        <v>3</v>
      </c>
      <c r="AE21" s="165">
        <f t="shared" si="6"/>
        <v>4</v>
      </c>
      <c r="AF21" s="165">
        <f t="shared" si="6"/>
        <v>5</v>
      </c>
      <c r="AG21" s="165">
        <f t="shared" si="6"/>
        <v>6</v>
      </c>
      <c r="AH21" s="165">
        <f t="shared" si="6"/>
        <v>7</v>
      </c>
      <c r="AI21" s="165">
        <f t="shared" si="6"/>
        <v>1</v>
      </c>
      <c r="AJ21" s="165">
        <f t="shared" si="6"/>
        <v>2</v>
      </c>
      <c r="AK21" s="165">
        <f t="shared" si="6"/>
        <v>3</v>
      </c>
      <c r="AL21" s="165">
        <f t="shared" si="6"/>
        <v>4</v>
      </c>
      <c r="AM21" s="165">
        <f t="shared" si="6"/>
        <v>5</v>
      </c>
      <c r="AN21" s="165">
        <f t="shared" si="6"/>
        <v>6</v>
      </c>
      <c r="AO21" s="165">
        <f t="shared" si="6"/>
        <v>7</v>
      </c>
      <c r="AP21" s="158" t="str">
        <f>AP3</f>
        <v>Всего комнат  в блоке</v>
      </c>
      <c r="AQ21" s="166" t="str">
        <f>AQ3</f>
        <v>Выручка</v>
      </c>
      <c r="AR21" s="18"/>
      <c r="AS21" s="18"/>
      <c r="AT21" s="67"/>
      <c r="AU21" s="23"/>
      <c r="AV21" s="67"/>
    </row>
    <row r="22" spans="1:48" s="25" customFormat="1" ht="18" customHeight="1" x14ac:dyDescent="0.2">
      <c r="A22" s="193" t="s">
        <v>13</v>
      </c>
      <c r="B22" s="194"/>
      <c r="C22" s="14"/>
      <c r="D22" s="14"/>
      <c r="E22" s="14"/>
      <c r="F22" s="14"/>
      <c r="G22" s="14"/>
      <c r="H22" s="3"/>
      <c r="I22" s="3"/>
      <c r="J22" s="3"/>
      <c r="K22" s="155">
        <f t="shared" ref="K22:AO22" si="7">K4</f>
        <v>44743</v>
      </c>
      <c r="L22" s="155">
        <f t="shared" si="7"/>
        <v>44744</v>
      </c>
      <c r="M22" s="155">
        <f t="shared" si="7"/>
        <v>44745</v>
      </c>
      <c r="N22" s="155">
        <f t="shared" si="7"/>
        <v>44746</v>
      </c>
      <c r="O22" s="155">
        <f t="shared" si="7"/>
        <v>44747</v>
      </c>
      <c r="P22" s="155">
        <f t="shared" si="7"/>
        <v>44748</v>
      </c>
      <c r="Q22" s="155">
        <f t="shared" si="7"/>
        <v>44749</v>
      </c>
      <c r="R22" s="155">
        <f t="shared" si="7"/>
        <v>44750</v>
      </c>
      <c r="S22" s="155">
        <f t="shared" si="7"/>
        <v>44751</v>
      </c>
      <c r="T22" s="155">
        <f t="shared" si="7"/>
        <v>44752</v>
      </c>
      <c r="U22" s="155">
        <f t="shared" si="7"/>
        <v>44753</v>
      </c>
      <c r="V22" s="155">
        <f t="shared" si="7"/>
        <v>44754</v>
      </c>
      <c r="W22" s="155">
        <f t="shared" si="7"/>
        <v>44755</v>
      </c>
      <c r="X22" s="155">
        <f t="shared" si="7"/>
        <v>44756</v>
      </c>
      <c r="Y22" s="155">
        <f t="shared" si="7"/>
        <v>44757</v>
      </c>
      <c r="Z22" s="155">
        <f t="shared" si="7"/>
        <v>44758</v>
      </c>
      <c r="AA22" s="155">
        <f t="shared" si="7"/>
        <v>44759</v>
      </c>
      <c r="AB22" s="155">
        <f t="shared" si="7"/>
        <v>44760</v>
      </c>
      <c r="AC22" s="155">
        <f t="shared" si="7"/>
        <v>44761</v>
      </c>
      <c r="AD22" s="155">
        <f t="shared" si="7"/>
        <v>44762</v>
      </c>
      <c r="AE22" s="155">
        <f t="shared" si="7"/>
        <v>44763</v>
      </c>
      <c r="AF22" s="155">
        <f t="shared" si="7"/>
        <v>44764</v>
      </c>
      <c r="AG22" s="155">
        <f t="shared" si="7"/>
        <v>44765</v>
      </c>
      <c r="AH22" s="155">
        <f t="shared" si="7"/>
        <v>44766</v>
      </c>
      <c r="AI22" s="155">
        <f t="shared" si="7"/>
        <v>44767</v>
      </c>
      <c r="AJ22" s="155">
        <f t="shared" si="7"/>
        <v>44768</v>
      </c>
      <c r="AK22" s="155">
        <f t="shared" si="7"/>
        <v>44769</v>
      </c>
      <c r="AL22" s="155">
        <f t="shared" si="7"/>
        <v>44770</v>
      </c>
      <c r="AM22" s="155">
        <f t="shared" si="7"/>
        <v>44771</v>
      </c>
      <c r="AN22" s="155">
        <f t="shared" si="7"/>
        <v>44772</v>
      </c>
      <c r="AO22" s="155">
        <f t="shared" si="7"/>
        <v>44773</v>
      </c>
      <c r="AP22" s="8"/>
      <c r="AQ22" s="61"/>
      <c r="AR22" s="18"/>
      <c r="AS22" s="19"/>
      <c r="AT22" s="67"/>
      <c r="AU22" s="23"/>
      <c r="AV22" s="70"/>
    </row>
    <row r="23" spans="1:48" s="53" customFormat="1" ht="18" customHeight="1" x14ac:dyDescent="0.2">
      <c r="A23" s="130"/>
      <c r="B23" s="128"/>
      <c r="C23" s="107"/>
      <c r="D23" s="107"/>
      <c r="E23" s="107"/>
      <c r="F23" s="108"/>
      <c r="G23" s="119"/>
      <c r="H23" s="136"/>
      <c r="I23" s="136"/>
      <c r="J23" s="136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39">
        <f>SUM(K23:AO23)</f>
        <v>0</v>
      </c>
      <c r="AQ23" s="141">
        <f>AP23*H23</f>
        <v>0</v>
      </c>
      <c r="AR23" s="54"/>
      <c r="AS23" s="55"/>
      <c r="AT23" s="73"/>
      <c r="AV23" s="73"/>
    </row>
    <row r="24" spans="1:48" s="53" customFormat="1" ht="18" customHeight="1" x14ac:dyDescent="0.2">
      <c r="A24" s="131"/>
      <c r="B24" s="120"/>
      <c r="C24" s="107"/>
      <c r="D24" s="107"/>
      <c r="E24" s="107"/>
      <c r="F24" s="108"/>
      <c r="G24" s="108"/>
      <c r="H24" s="136"/>
      <c r="I24" s="136"/>
      <c r="J24" s="136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39">
        <f>SUM(K24:AO24)</f>
        <v>0</v>
      </c>
      <c r="AQ24" s="141">
        <f>AP24*H24</f>
        <v>0</v>
      </c>
      <c r="AR24" s="54"/>
      <c r="AS24" s="55"/>
      <c r="AT24" s="73"/>
      <c r="AV24" s="73"/>
    </row>
    <row r="25" spans="1:48" s="53" customFormat="1" ht="18" customHeight="1" x14ac:dyDescent="0.2">
      <c r="A25" s="130"/>
      <c r="B25" s="128"/>
      <c r="C25" s="107"/>
      <c r="D25" s="107"/>
      <c r="E25" s="107"/>
      <c r="F25" s="108"/>
      <c r="G25" s="119"/>
      <c r="H25" s="136"/>
      <c r="I25" s="136"/>
      <c r="J25" s="136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39">
        <f>SUM(K25:AO25)</f>
        <v>0</v>
      </c>
      <c r="AQ25" s="141">
        <f>AP25*H25</f>
        <v>0</v>
      </c>
      <c r="AR25" s="54"/>
      <c r="AS25" s="55"/>
      <c r="AT25" s="73"/>
      <c r="AV25" s="73"/>
    </row>
    <row r="26" spans="1:48" s="53" customFormat="1" ht="18" customHeight="1" x14ac:dyDescent="0.2">
      <c r="A26" s="122"/>
      <c r="B26" s="29"/>
      <c r="C26" s="125"/>
      <c r="D26" s="129"/>
      <c r="E26" s="129"/>
      <c r="F26" s="108"/>
      <c r="G26" s="119"/>
      <c r="H26" s="136"/>
      <c r="I26" s="136"/>
      <c r="J26" s="13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39">
        <f>SUM(K26:AO26)</f>
        <v>0</v>
      </c>
      <c r="AQ26" s="141">
        <f>AP26*H26</f>
        <v>0</v>
      </c>
      <c r="AR26" s="54"/>
      <c r="AS26" s="55"/>
      <c r="AT26" s="73"/>
      <c r="AV26" s="73"/>
    </row>
    <row r="27" spans="1:48" s="83" customFormat="1" ht="18" customHeight="1" thickBot="1" x14ac:dyDescent="0.3">
      <c r="A27" s="195" t="s">
        <v>18</v>
      </c>
      <c r="B27" s="196"/>
      <c r="C27" s="196"/>
      <c r="D27" s="196"/>
      <c r="E27" s="196"/>
      <c r="F27" s="196"/>
      <c r="G27" s="196"/>
      <c r="H27" s="197"/>
      <c r="I27" s="162"/>
      <c r="J27" s="162"/>
      <c r="K27" s="88">
        <f t="shared" ref="K27:AQ27" si="8">SUM(K23:K25)</f>
        <v>0</v>
      </c>
      <c r="L27" s="88">
        <f t="shared" si="8"/>
        <v>0</v>
      </c>
      <c r="M27" s="88">
        <f t="shared" si="8"/>
        <v>0</v>
      </c>
      <c r="N27" s="88">
        <f t="shared" si="8"/>
        <v>0</v>
      </c>
      <c r="O27" s="88">
        <f t="shared" si="8"/>
        <v>0</v>
      </c>
      <c r="P27" s="88">
        <f t="shared" si="8"/>
        <v>0</v>
      </c>
      <c r="Q27" s="88">
        <f t="shared" si="8"/>
        <v>0</v>
      </c>
      <c r="R27" s="88">
        <f t="shared" si="8"/>
        <v>0</v>
      </c>
      <c r="S27" s="88">
        <f t="shared" si="8"/>
        <v>0</v>
      </c>
      <c r="T27" s="88">
        <f t="shared" si="8"/>
        <v>0</v>
      </c>
      <c r="U27" s="88">
        <f t="shared" si="8"/>
        <v>0</v>
      </c>
      <c r="V27" s="88">
        <f t="shared" si="8"/>
        <v>0</v>
      </c>
      <c r="W27" s="88">
        <f t="shared" si="8"/>
        <v>0</v>
      </c>
      <c r="X27" s="88">
        <f t="shared" si="8"/>
        <v>0</v>
      </c>
      <c r="Y27" s="88">
        <f t="shared" si="8"/>
        <v>0</v>
      </c>
      <c r="Z27" s="88">
        <f t="shared" si="8"/>
        <v>0</v>
      </c>
      <c r="AA27" s="88">
        <f t="shared" si="8"/>
        <v>0</v>
      </c>
      <c r="AB27" s="88">
        <f t="shared" si="8"/>
        <v>0</v>
      </c>
      <c r="AC27" s="88">
        <f t="shared" si="8"/>
        <v>0</v>
      </c>
      <c r="AD27" s="88">
        <f t="shared" si="8"/>
        <v>0</v>
      </c>
      <c r="AE27" s="88">
        <f t="shared" si="8"/>
        <v>0</v>
      </c>
      <c r="AF27" s="88">
        <f t="shared" si="8"/>
        <v>0</v>
      </c>
      <c r="AG27" s="88">
        <f t="shared" si="8"/>
        <v>0</v>
      </c>
      <c r="AH27" s="88">
        <f t="shared" si="8"/>
        <v>0</v>
      </c>
      <c r="AI27" s="88">
        <f t="shared" si="8"/>
        <v>0</v>
      </c>
      <c r="AJ27" s="88">
        <f t="shared" si="8"/>
        <v>0</v>
      </c>
      <c r="AK27" s="88">
        <f t="shared" si="8"/>
        <v>0</v>
      </c>
      <c r="AL27" s="88">
        <f t="shared" si="8"/>
        <v>0</v>
      </c>
      <c r="AM27" s="88">
        <f t="shared" si="8"/>
        <v>0</v>
      </c>
      <c r="AN27" s="88">
        <f t="shared" si="8"/>
        <v>0</v>
      </c>
      <c r="AO27" s="88">
        <f t="shared" si="8"/>
        <v>0</v>
      </c>
      <c r="AP27" s="88">
        <f t="shared" si="8"/>
        <v>0</v>
      </c>
      <c r="AQ27" s="142">
        <f t="shared" si="8"/>
        <v>0</v>
      </c>
      <c r="AR27" s="142" t="e">
        <f>AQ27/AP27</f>
        <v>#DIV/0!</v>
      </c>
      <c r="AS27" s="65">
        <v>0</v>
      </c>
      <c r="AT27" s="140">
        <v>0</v>
      </c>
      <c r="AU27" s="69">
        <f>+AP27-AS27</f>
        <v>0</v>
      </c>
      <c r="AV27" s="140">
        <f>+AQ27-AT27</f>
        <v>0</v>
      </c>
    </row>
    <row r="28" spans="1:48" s="25" customFormat="1" ht="18" customHeight="1" x14ac:dyDescent="0.2">
      <c r="A28" s="77"/>
      <c r="B28" s="59"/>
      <c r="C28" s="40"/>
      <c r="D28" s="40"/>
      <c r="E28" s="9"/>
      <c r="F28" s="97"/>
      <c r="G28" s="97"/>
      <c r="H28" s="103"/>
      <c r="I28" s="60"/>
      <c r="J28" s="6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7"/>
      <c r="AQ28" s="71"/>
      <c r="AR28" s="17"/>
      <c r="AS28" s="17"/>
      <c r="AT28" s="67"/>
      <c r="AU28" s="1"/>
      <c r="AV28" s="67"/>
    </row>
    <row r="29" spans="1:48" s="62" customFormat="1" ht="18" customHeight="1" thickBot="1" x14ac:dyDescent="0.25">
      <c r="A29" s="198" t="s">
        <v>4</v>
      </c>
      <c r="B29" s="199"/>
      <c r="C29" s="199"/>
      <c r="D29" s="199"/>
      <c r="E29" s="199"/>
      <c r="F29" s="199"/>
      <c r="G29" s="199"/>
      <c r="H29" s="199"/>
      <c r="I29" s="164"/>
      <c r="J29" s="164"/>
      <c r="K29" s="72">
        <f t="shared" ref="K29:AQ29" si="9">K19+K10</f>
        <v>0</v>
      </c>
      <c r="L29" s="72">
        <f t="shared" si="9"/>
        <v>0</v>
      </c>
      <c r="M29" s="72">
        <f t="shared" si="9"/>
        <v>0</v>
      </c>
      <c r="N29" s="72">
        <f t="shared" si="9"/>
        <v>0</v>
      </c>
      <c r="O29" s="72">
        <f t="shared" si="9"/>
        <v>0</v>
      </c>
      <c r="P29" s="72">
        <f t="shared" si="9"/>
        <v>0</v>
      </c>
      <c r="Q29" s="72">
        <f t="shared" si="9"/>
        <v>0</v>
      </c>
      <c r="R29" s="72">
        <f t="shared" si="9"/>
        <v>0</v>
      </c>
      <c r="S29" s="72">
        <f t="shared" si="9"/>
        <v>0</v>
      </c>
      <c r="T29" s="72">
        <f t="shared" si="9"/>
        <v>0</v>
      </c>
      <c r="U29" s="72">
        <f t="shared" si="9"/>
        <v>0</v>
      </c>
      <c r="V29" s="72">
        <f t="shared" si="9"/>
        <v>0</v>
      </c>
      <c r="W29" s="72">
        <f t="shared" si="9"/>
        <v>0</v>
      </c>
      <c r="X29" s="72">
        <f t="shared" si="9"/>
        <v>0</v>
      </c>
      <c r="Y29" s="72">
        <f t="shared" si="9"/>
        <v>0</v>
      </c>
      <c r="Z29" s="72">
        <f t="shared" si="9"/>
        <v>0</v>
      </c>
      <c r="AA29" s="72">
        <f t="shared" si="9"/>
        <v>0</v>
      </c>
      <c r="AB29" s="72">
        <f t="shared" si="9"/>
        <v>0</v>
      </c>
      <c r="AC29" s="72">
        <f t="shared" si="9"/>
        <v>0</v>
      </c>
      <c r="AD29" s="72">
        <f t="shared" si="9"/>
        <v>0</v>
      </c>
      <c r="AE29" s="72">
        <f t="shared" si="9"/>
        <v>0</v>
      </c>
      <c r="AF29" s="72">
        <f t="shared" si="9"/>
        <v>0</v>
      </c>
      <c r="AG29" s="72">
        <f t="shared" si="9"/>
        <v>0</v>
      </c>
      <c r="AH29" s="72">
        <f t="shared" si="9"/>
        <v>0</v>
      </c>
      <c r="AI29" s="72">
        <f t="shared" si="9"/>
        <v>0</v>
      </c>
      <c r="AJ29" s="72">
        <f t="shared" si="9"/>
        <v>0</v>
      </c>
      <c r="AK29" s="72">
        <f t="shared" si="9"/>
        <v>0</v>
      </c>
      <c r="AL29" s="72">
        <f t="shared" si="9"/>
        <v>0</v>
      </c>
      <c r="AM29" s="72">
        <f t="shared" si="9"/>
        <v>0</v>
      </c>
      <c r="AN29" s="72">
        <f t="shared" si="9"/>
        <v>0</v>
      </c>
      <c r="AO29" s="72">
        <f t="shared" si="9"/>
        <v>0</v>
      </c>
      <c r="AP29" s="144">
        <f>AP19+AP10</f>
        <v>0</v>
      </c>
      <c r="AQ29" s="142">
        <f t="shared" si="9"/>
        <v>0</v>
      </c>
      <c r="AR29" s="142" t="e">
        <f>AQ29/AP29</f>
        <v>#DIV/0!</v>
      </c>
      <c r="AS29" s="65">
        <v>0</v>
      </c>
      <c r="AT29" s="140">
        <v>0</v>
      </c>
      <c r="AU29" s="69">
        <f>+AP29-AS29</f>
        <v>0</v>
      </c>
      <c r="AV29" s="140">
        <f>+AQ29-AT29</f>
        <v>0</v>
      </c>
    </row>
    <row r="30" spans="1:48" s="25" customFormat="1" ht="18" customHeight="1" thickBot="1" x14ac:dyDescent="0.25">
      <c r="A30" s="77"/>
      <c r="B30" s="59"/>
      <c r="C30" s="46"/>
      <c r="D30" s="46"/>
      <c r="E30" s="46"/>
      <c r="F30" s="96"/>
      <c r="G30" s="96"/>
      <c r="H30" s="102"/>
      <c r="I30" s="59"/>
      <c r="J30" s="5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71"/>
      <c r="AR30" s="19"/>
      <c r="AS30" s="19"/>
      <c r="AT30" s="67"/>
      <c r="AU30" s="20"/>
      <c r="AV30" s="20"/>
    </row>
    <row r="31" spans="1:48" s="2" customFormat="1" ht="20.100000000000001" customHeight="1" x14ac:dyDescent="0.2">
      <c r="A31" s="33" t="str">
        <f>A3</f>
        <v>Код</v>
      </c>
      <c r="B31" s="34" t="str">
        <f>B3</f>
        <v>Название группы</v>
      </c>
      <c r="C31" s="35" t="s">
        <v>8</v>
      </c>
      <c r="D31" s="35" t="s">
        <v>9</v>
      </c>
      <c r="E31" s="35" t="s">
        <v>10</v>
      </c>
      <c r="F31" s="3" t="s">
        <v>7</v>
      </c>
      <c r="G31" s="3" t="s">
        <v>5</v>
      </c>
      <c r="H31" s="35" t="s">
        <v>0</v>
      </c>
      <c r="I31" s="35"/>
      <c r="J31" s="35"/>
      <c r="K31" s="146">
        <f>K3</f>
        <v>5</v>
      </c>
      <c r="L31" s="146">
        <f t="shared" ref="L31:AO32" si="10">L3</f>
        <v>6</v>
      </c>
      <c r="M31" s="146">
        <f t="shared" si="10"/>
        <v>7</v>
      </c>
      <c r="N31" s="146">
        <f t="shared" si="10"/>
        <v>1</v>
      </c>
      <c r="O31" s="146">
        <f t="shared" si="10"/>
        <v>2</v>
      </c>
      <c r="P31" s="146">
        <f t="shared" si="10"/>
        <v>3</v>
      </c>
      <c r="Q31" s="146">
        <f t="shared" si="10"/>
        <v>4</v>
      </c>
      <c r="R31" s="146">
        <f t="shared" si="10"/>
        <v>5</v>
      </c>
      <c r="S31" s="146">
        <f t="shared" si="10"/>
        <v>6</v>
      </c>
      <c r="T31" s="146">
        <f t="shared" si="10"/>
        <v>7</v>
      </c>
      <c r="U31" s="146">
        <f t="shared" si="10"/>
        <v>1</v>
      </c>
      <c r="V31" s="146">
        <f t="shared" si="10"/>
        <v>2</v>
      </c>
      <c r="W31" s="146">
        <f t="shared" si="10"/>
        <v>3</v>
      </c>
      <c r="X31" s="146">
        <f t="shared" si="10"/>
        <v>4</v>
      </c>
      <c r="Y31" s="146">
        <f t="shared" si="10"/>
        <v>5</v>
      </c>
      <c r="Z31" s="146">
        <f t="shared" si="10"/>
        <v>6</v>
      </c>
      <c r="AA31" s="146">
        <f t="shared" si="10"/>
        <v>7</v>
      </c>
      <c r="AB31" s="146">
        <f t="shared" si="10"/>
        <v>1</v>
      </c>
      <c r="AC31" s="146">
        <f t="shared" si="10"/>
        <v>2</v>
      </c>
      <c r="AD31" s="146">
        <f t="shared" si="10"/>
        <v>3</v>
      </c>
      <c r="AE31" s="146">
        <f t="shared" si="10"/>
        <v>4</v>
      </c>
      <c r="AF31" s="146">
        <f t="shared" si="10"/>
        <v>5</v>
      </c>
      <c r="AG31" s="146">
        <f t="shared" si="10"/>
        <v>6</v>
      </c>
      <c r="AH31" s="146">
        <f t="shared" si="10"/>
        <v>7</v>
      </c>
      <c r="AI31" s="146">
        <f t="shared" si="10"/>
        <v>1</v>
      </c>
      <c r="AJ31" s="146">
        <f t="shared" si="10"/>
        <v>2</v>
      </c>
      <c r="AK31" s="146">
        <f t="shared" si="10"/>
        <v>3</v>
      </c>
      <c r="AL31" s="146">
        <f t="shared" si="10"/>
        <v>4</v>
      </c>
      <c r="AM31" s="146">
        <f t="shared" si="10"/>
        <v>5</v>
      </c>
      <c r="AN31" s="146">
        <f t="shared" si="10"/>
        <v>6</v>
      </c>
      <c r="AO31" s="146">
        <f t="shared" si="10"/>
        <v>7</v>
      </c>
      <c r="AP31" s="49" t="str">
        <f>AP3</f>
        <v>Всего комнат  в блоке</v>
      </c>
      <c r="AQ31" s="159" t="str">
        <f>AQ3</f>
        <v>Выручка</v>
      </c>
      <c r="AR31" s="18"/>
      <c r="AS31" s="19"/>
      <c r="AT31" s="20"/>
      <c r="AU31" s="20"/>
      <c r="AV31" s="20"/>
    </row>
    <row r="32" spans="1:48" s="2" customFormat="1" ht="20.100000000000001" customHeight="1" x14ac:dyDescent="0.2">
      <c r="A32" s="193" t="s">
        <v>33</v>
      </c>
      <c r="B32" s="194"/>
      <c r="C32" s="10"/>
      <c r="D32" s="10"/>
      <c r="E32" s="10"/>
      <c r="F32" s="52"/>
      <c r="G32" s="52"/>
      <c r="H32" s="3"/>
      <c r="I32" s="3"/>
      <c r="J32" s="3"/>
      <c r="K32" s="155">
        <f>K4</f>
        <v>44743</v>
      </c>
      <c r="L32" s="155">
        <f t="shared" si="10"/>
        <v>44744</v>
      </c>
      <c r="M32" s="155">
        <f t="shared" si="10"/>
        <v>44745</v>
      </c>
      <c r="N32" s="155">
        <f t="shared" si="10"/>
        <v>44746</v>
      </c>
      <c r="O32" s="155">
        <f t="shared" si="10"/>
        <v>44747</v>
      </c>
      <c r="P32" s="155">
        <f t="shared" si="10"/>
        <v>44748</v>
      </c>
      <c r="Q32" s="155">
        <f t="shared" si="10"/>
        <v>44749</v>
      </c>
      <c r="R32" s="155">
        <f t="shared" si="10"/>
        <v>44750</v>
      </c>
      <c r="S32" s="155">
        <f t="shared" si="10"/>
        <v>44751</v>
      </c>
      <c r="T32" s="155">
        <f t="shared" si="10"/>
        <v>44752</v>
      </c>
      <c r="U32" s="155">
        <f t="shared" si="10"/>
        <v>44753</v>
      </c>
      <c r="V32" s="155">
        <f t="shared" si="10"/>
        <v>44754</v>
      </c>
      <c r="W32" s="155">
        <f t="shared" si="10"/>
        <v>44755</v>
      </c>
      <c r="X32" s="160">
        <f t="shared" si="10"/>
        <v>44756</v>
      </c>
      <c r="Y32" s="155">
        <f t="shared" si="10"/>
        <v>44757</v>
      </c>
      <c r="Z32" s="155">
        <f t="shared" si="10"/>
        <v>44758</v>
      </c>
      <c r="AA32" s="155">
        <f t="shared" si="10"/>
        <v>44759</v>
      </c>
      <c r="AB32" s="155">
        <f t="shared" si="10"/>
        <v>44760</v>
      </c>
      <c r="AC32" s="155">
        <f t="shared" si="10"/>
        <v>44761</v>
      </c>
      <c r="AD32" s="161">
        <f t="shared" si="10"/>
        <v>44762</v>
      </c>
      <c r="AE32" s="161">
        <f t="shared" si="10"/>
        <v>44763</v>
      </c>
      <c r="AF32" s="155">
        <f t="shared" si="10"/>
        <v>44764</v>
      </c>
      <c r="AG32" s="155">
        <f t="shared" si="10"/>
        <v>44765</v>
      </c>
      <c r="AH32" s="155">
        <f t="shared" si="10"/>
        <v>44766</v>
      </c>
      <c r="AI32" s="155">
        <f t="shared" si="10"/>
        <v>44767</v>
      </c>
      <c r="AJ32" s="155">
        <f t="shared" si="10"/>
        <v>44768</v>
      </c>
      <c r="AK32" s="155">
        <f t="shared" si="10"/>
        <v>44769</v>
      </c>
      <c r="AL32" s="155">
        <f t="shared" si="10"/>
        <v>44770</v>
      </c>
      <c r="AM32" s="155">
        <f t="shared" si="10"/>
        <v>44771</v>
      </c>
      <c r="AN32" s="155">
        <f t="shared" si="10"/>
        <v>44772</v>
      </c>
      <c r="AO32" s="155">
        <f>AO4</f>
        <v>44773</v>
      </c>
      <c r="AP32" s="50"/>
      <c r="AQ32" s="37"/>
      <c r="AR32" s="18"/>
      <c r="AS32" s="19"/>
      <c r="AT32" s="20"/>
      <c r="AU32" s="20"/>
      <c r="AV32" s="20"/>
    </row>
    <row r="33" spans="1:114" s="53" customFormat="1" ht="18" customHeight="1" x14ac:dyDescent="0.2">
      <c r="A33" s="76"/>
      <c r="B33" s="128"/>
      <c r="C33" s="125"/>
      <c r="D33" s="125"/>
      <c r="E33" s="107"/>
      <c r="F33" s="108"/>
      <c r="G33" s="108"/>
      <c r="H33" s="136"/>
      <c r="I33" s="136"/>
      <c r="J33" s="136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93">
        <f>SUM(J33:AO33)</f>
        <v>0</v>
      </c>
      <c r="AQ33" s="141">
        <f>AP33*H33</f>
        <v>0</v>
      </c>
      <c r="AR33" s="147"/>
      <c r="AS33" s="148"/>
      <c r="AT33" s="148"/>
      <c r="AU33" s="148"/>
      <c r="AV33" s="148"/>
    </row>
    <row r="34" spans="1:114" s="27" customFormat="1" ht="18" customHeight="1" x14ac:dyDescent="0.2">
      <c r="A34" s="38"/>
      <c r="B34" s="128"/>
      <c r="C34" s="125"/>
      <c r="D34" s="125"/>
      <c r="E34" s="28"/>
      <c r="F34" s="108"/>
      <c r="G34" s="108"/>
      <c r="H34" s="136"/>
      <c r="I34" s="136"/>
      <c r="J34" s="136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93">
        <f>SUM(K34:AO34)</f>
        <v>0</v>
      </c>
      <c r="AQ34" s="141">
        <f>AP34*H34</f>
        <v>0</v>
      </c>
      <c r="AR34" s="147"/>
      <c r="AS34" s="148"/>
      <c r="AT34" s="148"/>
      <c r="AU34" s="148"/>
      <c r="AV34" s="148"/>
    </row>
    <row r="35" spans="1:114" s="27" customFormat="1" ht="18" customHeight="1" x14ac:dyDescent="0.2">
      <c r="A35" s="132"/>
      <c r="B35" s="128"/>
      <c r="C35" s="125"/>
      <c r="D35" s="125"/>
      <c r="E35" s="125"/>
      <c r="F35" s="108"/>
      <c r="G35" s="108"/>
      <c r="H35" s="136"/>
      <c r="I35" s="136"/>
      <c r="J35" s="136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39">
        <f>SUM(K35:AO35)</f>
        <v>0</v>
      </c>
      <c r="AQ35" s="141">
        <f>AP35*H35</f>
        <v>0</v>
      </c>
      <c r="AR35" s="147"/>
      <c r="AS35" s="148"/>
      <c r="AT35" s="148"/>
      <c r="AU35" s="148"/>
      <c r="AV35" s="148"/>
    </row>
    <row r="36" spans="1:114" s="27" customFormat="1" ht="18" customHeight="1" x14ac:dyDescent="0.2">
      <c r="A36" s="38"/>
      <c r="B36" s="128"/>
      <c r="C36" s="125"/>
      <c r="D36" s="125"/>
      <c r="E36" s="28"/>
      <c r="F36" s="108"/>
      <c r="G36" s="108"/>
      <c r="H36" s="136"/>
      <c r="I36" s="136"/>
      <c r="J36" s="136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93">
        <f>SUM(K36:AO36)</f>
        <v>0</v>
      </c>
      <c r="AQ36" s="141">
        <f>AP36*H36</f>
        <v>0</v>
      </c>
      <c r="AR36" s="147"/>
      <c r="AS36" s="148"/>
      <c r="AT36" s="148"/>
      <c r="AU36" s="148"/>
      <c r="AV36" s="148"/>
    </row>
    <row r="37" spans="1:114" s="53" customFormat="1" ht="18" customHeight="1" x14ac:dyDescent="0.2">
      <c r="A37" s="130"/>
      <c r="B37" s="128"/>
      <c r="C37" s="125"/>
      <c r="D37" s="125"/>
      <c r="E37" s="107"/>
      <c r="F37" s="108"/>
      <c r="G37" s="108"/>
      <c r="H37" s="136"/>
      <c r="I37" s="136"/>
      <c r="J37" s="136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93">
        <f>SUM(K37:AO37)</f>
        <v>0</v>
      </c>
      <c r="AQ37" s="141">
        <f>AP37*H37</f>
        <v>0</v>
      </c>
      <c r="AR37" s="147"/>
      <c r="AS37" s="148"/>
      <c r="AT37" s="148"/>
      <c r="AU37" s="148"/>
      <c r="AV37" s="148"/>
    </row>
    <row r="38" spans="1:114" s="83" customFormat="1" ht="18" customHeight="1" thickBot="1" x14ac:dyDescent="0.3">
      <c r="A38" s="195" t="s">
        <v>18</v>
      </c>
      <c r="B38" s="196"/>
      <c r="C38" s="196"/>
      <c r="D38" s="196"/>
      <c r="E38" s="196"/>
      <c r="F38" s="196"/>
      <c r="G38" s="196"/>
      <c r="H38" s="197"/>
      <c r="I38" s="162"/>
      <c r="J38" s="162"/>
      <c r="K38" s="90">
        <f t="shared" ref="K38:AO38" si="11">SUM(K33:K37)</f>
        <v>0</v>
      </c>
      <c r="L38" s="90">
        <f t="shared" si="11"/>
        <v>0</v>
      </c>
      <c r="M38" s="90">
        <f t="shared" si="11"/>
        <v>0</v>
      </c>
      <c r="N38" s="90">
        <f t="shared" si="11"/>
        <v>0</v>
      </c>
      <c r="O38" s="90">
        <f t="shared" si="11"/>
        <v>0</v>
      </c>
      <c r="P38" s="90">
        <f t="shared" si="11"/>
        <v>0</v>
      </c>
      <c r="Q38" s="90">
        <f t="shared" si="11"/>
        <v>0</v>
      </c>
      <c r="R38" s="90">
        <f t="shared" si="11"/>
        <v>0</v>
      </c>
      <c r="S38" s="90">
        <f t="shared" si="11"/>
        <v>0</v>
      </c>
      <c r="T38" s="90">
        <f t="shared" si="11"/>
        <v>0</v>
      </c>
      <c r="U38" s="90">
        <f t="shared" si="11"/>
        <v>0</v>
      </c>
      <c r="V38" s="90">
        <f t="shared" si="11"/>
        <v>0</v>
      </c>
      <c r="W38" s="90">
        <f t="shared" si="11"/>
        <v>0</v>
      </c>
      <c r="X38" s="90">
        <f t="shared" si="11"/>
        <v>0</v>
      </c>
      <c r="Y38" s="90">
        <f t="shared" si="11"/>
        <v>0</v>
      </c>
      <c r="Z38" s="90">
        <f t="shared" si="11"/>
        <v>0</v>
      </c>
      <c r="AA38" s="90">
        <f t="shared" si="11"/>
        <v>0</v>
      </c>
      <c r="AB38" s="90">
        <f t="shared" si="11"/>
        <v>0</v>
      </c>
      <c r="AC38" s="90">
        <f t="shared" si="11"/>
        <v>0</v>
      </c>
      <c r="AD38" s="90">
        <f t="shared" si="11"/>
        <v>0</v>
      </c>
      <c r="AE38" s="90">
        <f t="shared" si="11"/>
        <v>0</v>
      </c>
      <c r="AF38" s="90">
        <f t="shared" si="11"/>
        <v>0</v>
      </c>
      <c r="AG38" s="90">
        <f t="shared" si="11"/>
        <v>0</v>
      </c>
      <c r="AH38" s="90">
        <f t="shared" si="11"/>
        <v>0</v>
      </c>
      <c r="AI38" s="90">
        <f t="shared" si="11"/>
        <v>0</v>
      </c>
      <c r="AJ38" s="90">
        <f t="shared" si="11"/>
        <v>0</v>
      </c>
      <c r="AK38" s="90">
        <f t="shared" si="11"/>
        <v>0</v>
      </c>
      <c r="AL38" s="90">
        <f t="shared" si="11"/>
        <v>0</v>
      </c>
      <c r="AM38" s="90">
        <f t="shared" si="11"/>
        <v>0</v>
      </c>
      <c r="AN38" s="90">
        <f t="shared" si="11"/>
        <v>0</v>
      </c>
      <c r="AO38" s="90">
        <f t="shared" si="11"/>
        <v>0</v>
      </c>
      <c r="AP38" s="89">
        <f>SUM(K38:AO38)</f>
        <v>0</v>
      </c>
      <c r="AQ38" s="142">
        <f>SUM(AQ33:AQ37)</f>
        <v>0</v>
      </c>
      <c r="AR38" s="18"/>
      <c r="AS38" s="19"/>
      <c r="AT38" s="20"/>
      <c r="AU38" s="20"/>
      <c r="AV38" s="20"/>
    </row>
    <row r="39" spans="1:114" s="25" customFormat="1" ht="20.100000000000001" customHeight="1" x14ac:dyDescent="0.2">
      <c r="A39" s="78"/>
      <c r="B39" s="42"/>
      <c r="C39" s="9"/>
      <c r="D39" s="9"/>
      <c r="E39" s="9"/>
      <c r="F39" s="97"/>
      <c r="G39" s="97"/>
      <c r="H39" s="104"/>
      <c r="I39" s="43"/>
      <c r="J39" s="43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7"/>
      <c r="AQ39" s="67"/>
      <c r="AR39" s="17"/>
      <c r="AS39" s="21"/>
      <c r="AT39" s="21"/>
      <c r="AU39" s="20"/>
      <c r="AV39" s="20"/>
    </row>
    <row r="40" spans="1:114" s="25" customFormat="1" x14ac:dyDescent="0.2">
      <c r="A40" s="79"/>
      <c r="B40" s="42"/>
      <c r="C40" s="9"/>
      <c r="D40" s="9"/>
      <c r="E40" s="9"/>
      <c r="F40" s="97"/>
      <c r="G40" s="97"/>
      <c r="H40" s="104"/>
      <c r="I40" s="43"/>
      <c r="J40" s="43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17"/>
      <c r="AQ40" s="67"/>
      <c r="AR40" s="24"/>
      <c r="AS40" s="21"/>
      <c r="AT40" s="21"/>
      <c r="AU40" s="20"/>
      <c r="AV40" s="20"/>
    </row>
    <row r="41" spans="1:114" s="25" customFormat="1" x14ac:dyDescent="0.2">
      <c r="A41" s="150" t="s">
        <v>15</v>
      </c>
      <c r="B41" s="44"/>
      <c r="C41" s="9"/>
      <c r="D41" s="9"/>
      <c r="E41" s="9"/>
      <c r="F41" s="97"/>
      <c r="G41" s="97"/>
      <c r="H41" s="10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32">
        <v>0</v>
      </c>
      <c r="AQ41" s="135">
        <v>0</v>
      </c>
      <c r="AR41" s="145" t="e">
        <f>AQ41/AP41</f>
        <v>#DIV/0!</v>
      </c>
      <c r="AS41" s="21"/>
      <c r="AT41" s="21"/>
      <c r="AU41" s="20"/>
      <c r="AV41" s="20"/>
    </row>
    <row r="42" spans="1:114" s="25" customFormat="1" x14ac:dyDescent="0.2">
      <c r="A42" s="81"/>
      <c r="B42" s="42"/>
      <c r="C42" s="9"/>
      <c r="D42" s="9"/>
      <c r="E42" s="9"/>
      <c r="F42" s="97"/>
      <c r="G42" s="97"/>
      <c r="H42" s="104"/>
      <c r="I42" s="43"/>
      <c r="J42" s="43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17"/>
      <c r="AQ42" s="67"/>
      <c r="AR42" s="17"/>
      <c r="AS42" s="21"/>
      <c r="AT42" s="21"/>
      <c r="AU42" s="20"/>
      <c r="AV42" s="20"/>
    </row>
    <row r="43" spans="1:114" s="25" customFormat="1" x14ac:dyDescent="0.2">
      <c r="A43" s="151" t="s">
        <v>16</v>
      </c>
      <c r="B43" s="46"/>
      <c r="C43" s="9"/>
      <c r="D43" s="9"/>
      <c r="E43" s="9"/>
      <c r="F43" s="97"/>
      <c r="G43" s="97"/>
      <c r="H43" s="9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22">
        <f>AP29-AP41</f>
        <v>0</v>
      </c>
      <c r="AQ43" s="135">
        <f>AQ29-AQ41</f>
        <v>0</v>
      </c>
      <c r="AR43" s="9"/>
      <c r="AS43" s="16"/>
      <c r="AT43" s="16"/>
    </row>
    <row r="44" spans="1:114" s="25" customFormat="1" x14ac:dyDescent="0.2">
      <c r="A44" s="152" t="s">
        <v>17</v>
      </c>
      <c r="B44" s="47"/>
      <c r="C44" s="31"/>
      <c r="D44" s="31"/>
      <c r="E44" s="31"/>
      <c r="F44" s="98"/>
      <c r="G44" s="98"/>
      <c r="H44" s="106"/>
      <c r="I44" s="48"/>
      <c r="J44" s="48"/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7">
        <v>0</v>
      </c>
      <c r="W44" s="137">
        <v>0</v>
      </c>
      <c r="X44" s="137">
        <v>0</v>
      </c>
      <c r="Y44" s="137">
        <v>0</v>
      </c>
      <c r="Z44" s="137">
        <v>0</v>
      </c>
      <c r="AA44" s="137">
        <v>0</v>
      </c>
      <c r="AB44" s="137">
        <v>0</v>
      </c>
      <c r="AC44" s="137">
        <v>0</v>
      </c>
      <c r="AD44" s="137">
        <v>0</v>
      </c>
      <c r="AE44" s="137">
        <v>0</v>
      </c>
      <c r="AF44" s="137">
        <v>0</v>
      </c>
      <c r="AG44" s="137">
        <v>0</v>
      </c>
      <c r="AH44" s="137">
        <v>0</v>
      </c>
      <c r="AI44" s="137">
        <v>0</v>
      </c>
      <c r="AJ44" s="137">
        <v>0</v>
      </c>
      <c r="AK44" s="137">
        <v>0</v>
      </c>
      <c r="AL44" s="137">
        <v>0</v>
      </c>
      <c r="AM44" s="137">
        <v>0</v>
      </c>
      <c r="AN44" s="137">
        <v>0</v>
      </c>
      <c r="AO44" s="137">
        <v>0</v>
      </c>
      <c r="AP44" s="19"/>
      <c r="AQ44" s="67"/>
      <c r="AR44" s="19"/>
      <c r="AS44" s="20"/>
      <c r="AT44" s="20"/>
      <c r="AU44" s="20"/>
      <c r="AV44" s="20"/>
    </row>
    <row r="45" spans="1:114" s="25" customFormat="1" x14ac:dyDescent="0.2">
      <c r="A45" s="81"/>
      <c r="B45" s="42"/>
      <c r="C45" s="17"/>
      <c r="D45" s="17"/>
      <c r="E45" s="17"/>
      <c r="F45" s="99"/>
      <c r="G45" s="99"/>
      <c r="H45" s="104"/>
      <c r="I45" s="43"/>
      <c r="J45" s="43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19"/>
      <c r="AQ45" s="67"/>
      <c r="AR45" s="19"/>
      <c r="AS45" s="20"/>
      <c r="AT45" s="20"/>
      <c r="AU45" s="20"/>
      <c r="AV45" s="20"/>
    </row>
    <row r="46" spans="1:114" s="25" customFormat="1" x14ac:dyDescent="0.2">
      <c r="A46" s="81"/>
      <c r="B46" s="42"/>
      <c r="C46" s="42"/>
      <c r="D46" s="42"/>
      <c r="E46" s="42"/>
      <c r="F46" s="100"/>
      <c r="G46" s="100"/>
      <c r="H46" s="102"/>
      <c r="I46" s="59"/>
      <c r="J46" s="5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67"/>
      <c r="AR46" s="19"/>
      <c r="AS46" s="19"/>
      <c r="AT46" s="19"/>
      <c r="AU46" s="19"/>
      <c r="AV46" s="19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</row>
    <row r="47" spans="1:114" s="25" customFormat="1" x14ac:dyDescent="0.2">
      <c r="A47" s="81"/>
      <c r="B47" s="42"/>
      <c r="C47" s="42"/>
      <c r="D47" s="42"/>
      <c r="E47" s="42"/>
      <c r="F47" s="100"/>
      <c r="G47" s="100"/>
      <c r="H47" s="102"/>
      <c r="I47" s="59"/>
      <c r="J47" s="5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67"/>
      <c r="AR47" s="19"/>
      <c r="AS47" s="19"/>
      <c r="AT47" s="19"/>
      <c r="AU47" s="19"/>
      <c r="AV47" s="19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</row>
    <row r="48" spans="1:114" s="25" customFormat="1" x14ac:dyDescent="0.2">
      <c r="A48" s="81"/>
      <c r="B48" s="42"/>
      <c r="C48" s="42"/>
      <c r="D48" s="42"/>
      <c r="E48" s="42"/>
      <c r="F48" s="100"/>
      <c r="G48" s="100"/>
      <c r="H48" s="102"/>
      <c r="I48" s="59"/>
      <c r="J48" s="5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67"/>
      <c r="AR48" s="19"/>
      <c r="AS48" s="19"/>
      <c r="AT48" s="19"/>
      <c r="AU48" s="19"/>
      <c r="AV48" s="19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</row>
    <row r="49" spans="1:114" s="25" customFormat="1" x14ac:dyDescent="0.2">
      <c r="A49" s="81"/>
      <c r="B49" s="42"/>
      <c r="C49" s="44"/>
      <c r="D49" s="44"/>
      <c r="E49" s="44"/>
      <c r="F49" s="101"/>
      <c r="G49" s="101"/>
      <c r="H49" s="102"/>
      <c r="I49" s="59"/>
      <c r="J49" s="5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67"/>
      <c r="AR49" s="19"/>
      <c r="AS49" s="19"/>
      <c r="AT49" s="19"/>
      <c r="AU49" s="19"/>
      <c r="AV49" s="19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</row>
    <row r="50" spans="1:114" s="25" customFormat="1" x14ac:dyDescent="0.2">
      <c r="A50" s="81"/>
      <c r="B50" s="42"/>
      <c r="C50" s="42"/>
      <c r="D50" s="42"/>
      <c r="E50" s="42"/>
      <c r="F50" s="100"/>
      <c r="G50" s="100"/>
      <c r="H50" s="102"/>
      <c r="I50" s="59"/>
      <c r="J50" s="5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67"/>
      <c r="AR50" s="19"/>
      <c r="AS50" s="19"/>
      <c r="AT50" s="19"/>
      <c r="AU50" s="19"/>
      <c r="AV50" s="19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</row>
    <row r="51" spans="1:114" s="25" customFormat="1" x14ac:dyDescent="0.2">
      <c r="A51" s="81"/>
      <c r="B51" s="59"/>
      <c r="C51" s="46"/>
      <c r="D51" s="46"/>
      <c r="E51" s="46"/>
      <c r="F51" s="96"/>
      <c r="G51" s="96"/>
      <c r="H51" s="102"/>
      <c r="I51" s="59"/>
      <c r="J51" s="5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67"/>
      <c r="AR51" s="19"/>
      <c r="AS51" s="19"/>
      <c r="AT51" s="19"/>
      <c r="AU51" s="19"/>
      <c r="AV51" s="19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</row>
    <row r="52" spans="1:114" s="25" customFormat="1" x14ac:dyDescent="0.2">
      <c r="A52" s="81"/>
      <c r="B52" s="59"/>
      <c r="C52" s="59"/>
      <c r="D52" s="59"/>
      <c r="E52" s="59"/>
      <c r="F52" s="102"/>
      <c r="G52" s="102"/>
      <c r="H52" s="102"/>
      <c r="I52" s="59"/>
      <c r="J52" s="5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67"/>
      <c r="AR52" s="19"/>
      <c r="AS52" s="19"/>
      <c r="AT52" s="19"/>
      <c r="AU52" s="19"/>
      <c r="AV52" s="19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</row>
    <row r="53" spans="1:114" s="25" customFormat="1" x14ac:dyDescent="0.2">
      <c r="A53" s="81"/>
      <c r="B53" s="59"/>
      <c r="C53" s="59"/>
      <c r="D53" s="59"/>
      <c r="E53" s="59"/>
      <c r="F53" s="100"/>
      <c r="G53" s="100"/>
      <c r="H53" s="102"/>
      <c r="I53" s="59"/>
      <c r="J53" s="5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67"/>
      <c r="AR53" s="19"/>
      <c r="AS53" s="19"/>
      <c r="AT53" s="19"/>
      <c r="AU53" s="19"/>
      <c r="AV53" s="19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</row>
    <row r="54" spans="1:114" s="25" customFormat="1" x14ac:dyDescent="0.2">
      <c r="A54" s="81"/>
      <c r="B54" s="59"/>
      <c r="C54" s="59"/>
      <c r="D54" s="59"/>
      <c r="E54" s="59"/>
      <c r="F54" s="100"/>
      <c r="G54" s="100"/>
      <c r="H54" s="102"/>
      <c r="I54" s="59"/>
      <c r="J54" s="5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67"/>
      <c r="AR54" s="19"/>
      <c r="AS54" s="19"/>
      <c r="AT54" s="19"/>
      <c r="AU54" s="19"/>
      <c r="AV54" s="19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</row>
    <row r="55" spans="1:114" s="25" customFormat="1" x14ac:dyDescent="0.2">
      <c r="A55" s="81"/>
      <c r="B55" s="42"/>
      <c r="C55" s="42"/>
      <c r="D55" s="42"/>
      <c r="E55" s="42"/>
      <c r="F55" s="100"/>
      <c r="G55" s="100"/>
      <c r="H55" s="102"/>
      <c r="I55" s="59"/>
      <c r="J55" s="5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67"/>
      <c r="AR55" s="19"/>
      <c r="AS55" s="19"/>
      <c r="AT55" s="19"/>
      <c r="AU55" s="19"/>
      <c r="AV55" s="19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</row>
    <row r="56" spans="1:114" s="25" customFormat="1" x14ac:dyDescent="0.2">
      <c r="A56" s="81"/>
      <c r="B56" s="42"/>
      <c r="C56" s="42"/>
      <c r="D56" s="42"/>
      <c r="E56" s="42"/>
      <c r="F56" s="100"/>
      <c r="G56" s="100"/>
      <c r="H56" s="102"/>
      <c r="I56" s="59"/>
      <c r="J56" s="5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67"/>
      <c r="AR56" s="19"/>
      <c r="AS56" s="19"/>
      <c r="AT56" s="19"/>
      <c r="AU56" s="19"/>
      <c r="AV56" s="19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</row>
    <row r="57" spans="1:114" s="25" customFormat="1" x14ac:dyDescent="0.2">
      <c r="A57" s="81"/>
      <c r="B57" s="42"/>
      <c r="C57" s="42"/>
      <c r="D57" s="42"/>
      <c r="E57" s="42"/>
      <c r="F57" s="100"/>
      <c r="G57" s="100"/>
      <c r="H57" s="102"/>
      <c r="I57" s="59"/>
      <c r="J57" s="5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67"/>
      <c r="AR57" s="19"/>
      <c r="AS57" s="19"/>
      <c r="AT57" s="19"/>
      <c r="AU57" s="19"/>
      <c r="AV57" s="19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</row>
    <row r="58" spans="1:114" x14ac:dyDescent="0.2">
      <c r="A58" s="81"/>
      <c r="C58" s="42"/>
      <c r="D58" s="42"/>
      <c r="E58" s="42"/>
      <c r="F58" s="100"/>
      <c r="G58" s="100"/>
      <c r="H58" s="102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67"/>
      <c r="AR58" s="59"/>
      <c r="AS58" s="59"/>
      <c r="AT58" s="59"/>
      <c r="AU58" s="59"/>
      <c r="AV58" s="59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</row>
    <row r="59" spans="1:114" x14ac:dyDescent="0.2">
      <c r="A59" s="81"/>
      <c r="C59" s="42"/>
      <c r="D59" s="42"/>
      <c r="E59" s="42"/>
      <c r="F59" s="100"/>
      <c r="G59" s="100"/>
      <c r="H59" s="102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67"/>
      <c r="AR59" s="59"/>
      <c r="AS59" s="59"/>
      <c r="AT59" s="59"/>
      <c r="AU59" s="59"/>
      <c r="AV59" s="59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</row>
    <row r="60" spans="1:114" x14ac:dyDescent="0.2">
      <c r="A60" s="81"/>
      <c r="C60" s="42"/>
      <c r="D60" s="42"/>
      <c r="E60" s="42"/>
      <c r="F60" s="100"/>
      <c r="G60" s="100"/>
      <c r="H60" s="102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67"/>
      <c r="AR60" s="59"/>
      <c r="AS60" s="59"/>
      <c r="AT60" s="59"/>
      <c r="AU60" s="59"/>
      <c r="AV60" s="59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</row>
    <row r="61" spans="1:114" x14ac:dyDescent="0.2">
      <c r="C61" s="42"/>
      <c r="D61" s="42"/>
      <c r="E61" s="42"/>
      <c r="F61" s="100"/>
      <c r="G61" s="100"/>
      <c r="H61" s="9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67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</row>
    <row r="62" spans="1:114" x14ac:dyDescent="0.2">
      <c r="C62" s="42"/>
      <c r="D62" s="42"/>
      <c r="E62" s="42"/>
      <c r="F62" s="100"/>
      <c r="G62" s="100"/>
      <c r="H62" s="9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67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</row>
    <row r="63" spans="1:114" x14ac:dyDescent="0.2">
      <c r="C63" s="42"/>
      <c r="D63" s="42"/>
      <c r="E63" s="42"/>
      <c r="F63" s="100"/>
      <c r="G63" s="100"/>
      <c r="H63" s="9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67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</row>
    <row r="64" spans="1:114" x14ac:dyDescent="0.2">
      <c r="C64" s="42"/>
      <c r="D64" s="42"/>
      <c r="E64" s="42"/>
      <c r="F64" s="100"/>
      <c r="G64" s="100"/>
      <c r="H64" s="9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67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</row>
    <row r="65" spans="3:114" x14ac:dyDescent="0.2">
      <c r="C65" s="42"/>
      <c r="D65" s="42"/>
      <c r="E65" s="42"/>
      <c r="F65" s="100"/>
      <c r="G65" s="100"/>
      <c r="H65" s="9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67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</row>
    <row r="66" spans="3:114" x14ac:dyDescent="0.2">
      <c r="C66" s="42"/>
      <c r="D66" s="42"/>
      <c r="E66" s="42"/>
      <c r="F66" s="100"/>
      <c r="G66" s="100"/>
      <c r="H66" s="9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67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</row>
    <row r="67" spans="3:114" x14ac:dyDescent="0.2">
      <c r="C67" s="42"/>
      <c r="D67" s="42"/>
      <c r="E67" s="42"/>
      <c r="F67" s="100"/>
      <c r="G67" s="100"/>
      <c r="H67" s="9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6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</row>
    <row r="68" spans="3:114" x14ac:dyDescent="0.2">
      <c r="C68" s="42"/>
      <c r="D68" s="42"/>
      <c r="E68" s="42"/>
      <c r="F68" s="100"/>
      <c r="G68" s="100"/>
      <c r="H68" s="9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67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</row>
    <row r="69" spans="3:114" x14ac:dyDescent="0.2">
      <c r="H69" s="9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67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</row>
    <row r="70" spans="3:114" x14ac:dyDescent="0.2">
      <c r="H70" s="9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67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</row>
    <row r="71" spans="3:114" x14ac:dyDescent="0.2">
      <c r="H71" s="9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67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</row>
    <row r="72" spans="3:114" x14ac:dyDescent="0.2">
      <c r="H72" s="9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67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</row>
    <row r="73" spans="3:114" x14ac:dyDescent="0.2">
      <c r="H73" s="9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67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</row>
    <row r="74" spans="3:114" x14ac:dyDescent="0.2">
      <c r="H74" s="9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67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</row>
    <row r="75" spans="3:114" x14ac:dyDescent="0.2">
      <c r="H75" s="9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67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</row>
    <row r="76" spans="3:114" x14ac:dyDescent="0.2">
      <c r="H76" s="9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67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</row>
    <row r="77" spans="3:114" x14ac:dyDescent="0.2">
      <c r="H77" s="9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67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</row>
    <row r="78" spans="3:114" x14ac:dyDescent="0.2">
      <c r="H78" s="9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67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</row>
    <row r="79" spans="3:114" x14ac:dyDescent="0.2">
      <c r="H79" s="9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67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</row>
    <row r="80" spans="3:114" x14ac:dyDescent="0.2">
      <c r="H80" s="9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67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</row>
    <row r="81" spans="8:114" x14ac:dyDescent="0.2">
      <c r="H81" s="9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67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</row>
    <row r="82" spans="8:114" x14ac:dyDescent="0.2">
      <c r="H82" s="9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67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</row>
    <row r="83" spans="8:114" x14ac:dyDescent="0.2">
      <c r="H83" s="9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67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</row>
    <row r="84" spans="8:114" x14ac:dyDescent="0.2">
      <c r="H84" s="9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67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</row>
    <row r="85" spans="8:114" x14ac:dyDescent="0.2">
      <c r="H85" s="9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67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</row>
    <row r="86" spans="8:114" x14ac:dyDescent="0.2">
      <c r="H86" s="9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67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</row>
    <row r="87" spans="8:114" x14ac:dyDescent="0.2">
      <c r="H87" s="9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67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</row>
    <row r="88" spans="8:114" x14ac:dyDescent="0.2">
      <c r="H88" s="9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67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</row>
    <row r="89" spans="8:114" x14ac:dyDescent="0.2">
      <c r="H89" s="9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67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</row>
    <row r="90" spans="8:114" x14ac:dyDescent="0.2">
      <c r="H90" s="9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67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</row>
    <row r="91" spans="8:114" x14ac:dyDescent="0.2">
      <c r="H91" s="9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67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</row>
    <row r="92" spans="8:114" x14ac:dyDescent="0.2">
      <c r="H92" s="9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67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</row>
    <row r="93" spans="8:114" x14ac:dyDescent="0.2">
      <c r="H93" s="9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67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</row>
    <row r="94" spans="8:114" x14ac:dyDescent="0.2">
      <c r="H94" s="9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67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</row>
    <row r="95" spans="8:114" x14ac:dyDescent="0.2">
      <c r="H95" s="9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67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</row>
    <row r="96" spans="8:114" x14ac:dyDescent="0.2">
      <c r="H96" s="9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67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</row>
    <row r="97" spans="8:114" x14ac:dyDescent="0.2">
      <c r="H97" s="9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67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</row>
    <row r="98" spans="8:114" x14ac:dyDescent="0.2">
      <c r="H98" s="9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67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</row>
    <row r="99" spans="8:114" x14ac:dyDescent="0.2">
      <c r="H99" s="9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67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</row>
    <row r="100" spans="8:114" x14ac:dyDescent="0.2">
      <c r="H100" s="9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67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</row>
    <row r="101" spans="8:114" x14ac:dyDescent="0.2">
      <c r="H101" s="9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67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</row>
    <row r="102" spans="8:114" x14ac:dyDescent="0.2">
      <c r="H102" s="9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67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</row>
    <row r="103" spans="8:114" x14ac:dyDescent="0.2">
      <c r="H103" s="9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67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</row>
    <row r="104" spans="8:114" x14ac:dyDescent="0.2">
      <c r="H104" s="9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67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</row>
    <row r="105" spans="8:114" x14ac:dyDescent="0.2">
      <c r="H105" s="9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67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</row>
    <row r="106" spans="8:114" x14ac:dyDescent="0.2">
      <c r="H106" s="9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67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</row>
    <row r="107" spans="8:114" x14ac:dyDescent="0.2">
      <c r="H107" s="9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67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</row>
    <row r="108" spans="8:114" x14ac:dyDescent="0.2">
      <c r="H108" s="9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67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</row>
    <row r="109" spans="8:114" x14ac:dyDescent="0.2">
      <c r="H109" s="9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67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</row>
    <row r="110" spans="8:114" x14ac:dyDescent="0.2">
      <c r="H110" s="9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67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</row>
    <row r="111" spans="8:114" x14ac:dyDescent="0.2">
      <c r="H111" s="9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67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</row>
    <row r="112" spans="8:114" x14ac:dyDescent="0.2">
      <c r="H112" s="9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67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</row>
    <row r="113" spans="8:114" x14ac:dyDescent="0.2">
      <c r="H113" s="9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67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</row>
    <row r="114" spans="8:114" x14ac:dyDescent="0.2">
      <c r="H114" s="9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67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</row>
    <row r="115" spans="8:114" x14ac:dyDescent="0.2">
      <c r="H115" s="9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67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</row>
    <row r="116" spans="8:114" x14ac:dyDescent="0.2">
      <c r="H116" s="9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67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</row>
  </sheetData>
  <mergeCells count="11">
    <mergeCell ref="A38:H38"/>
    <mergeCell ref="A1:AV1"/>
    <mergeCell ref="Y2:AC2"/>
    <mergeCell ref="A4:B4"/>
    <mergeCell ref="AS4:AT4"/>
    <mergeCell ref="AU4:AV4"/>
    <mergeCell ref="A13:B13"/>
    <mergeCell ref="A22:B22"/>
    <mergeCell ref="A27:H27"/>
    <mergeCell ref="A29:H29"/>
    <mergeCell ref="A32:B32"/>
  </mergeCells>
  <printOptions horizontalCentered="1" verticalCentered="1"/>
  <pageMargins left="0.31" right="0.26" top="1" bottom="1" header="0.5" footer="0.5"/>
  <pageSetup paperSize="9" scale="40" orientation="landscape" r:id="rId1"/>
  <headerFooter alignWithMargins="0">
    <oddHeader>&amp;L&amp;"Arial Narrow,обычный"&amp;11&amp;K0070C0&amp;G
&amp;"Arial Narrow,полужирный"Импульс для эффективных продаж в отеле! &amp;"Arial,обычный"&amp;10&amp;K000000
&amp;C&amp;"Arial Nova Cond,полужирный"&amp;16&amp;K0070C0ГРУППОВОЙ ПРОГНОЗ &amp;"Arial Nova Cond,обычный"
&amp;R&amp;D,&amp;T</oddHeader>
    <oddFooter>&amp;L&amp;"Arial Nova Cond,обычный"&amp;K0070C0www.impulsehospitality.ru
Teл. +7 499 577 0449&amp;C&amp;"Arial Nova Cond,обычный"&amp;K0070C0© IMPULSE HOSPITALITY 2012-2021. 
Все права защищены&amp;R&amp;"Arial Nova Cond,обычный"&amp;K0070C0&amp;F,  
стр.&amp;P из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70FC-C622-4F36-BCB8-BC248F2CC4B4}">
  <sheetPr>
    <pageSetUpPr fitToPage="1"/>
  </sheetPr>
  <dimension ref="A1:DJ116"/>
  <sheetViews>
    <sheetView view="pageLayout" zoomScale="60" zoomScaleNormal="100" zoomScaleSheetLayoutView="80" zoomScalePageLayoutView="60" workbookViewId="0">
      <selection sqref="A1:XFD1"/>
    </sheetView>
  </sheetViews>
  <sheetFormatPr defaultRowHeight="12.75" x14ac:dyDescent="0.2"/>
  <cols>
    <col min="1" max="1" width="5.7109375" style="80" customWidth="1"/>
    <col min="2" max="2" width="27.28515625" style="41" customWidth="1"/>
    <col min="3" max="3" width="5.85546875" style="41" hidden="1" customWidth="1"/>
    <col min="4" max="4" width="5.5703125" style="41" customWidth="1"/>
    <col min="5" max="5" width="5.5703125" style="41" hidden="1" customWidth="1"/>
    <col min="6" max="6" width="9.28515625" style="101" bestFit="1" customWidth="1"/>
    <col min="7" max="7" width="11.28515625" style="101" bestFit="1" customWidth="1"/>
    <col min="8" max="8" width="11.5703125" style="101" bestFit="1" customWidth="1"/>
    <col min="9" max="10" width="8.5703125" style="41" customWidth="1"/>
    <col min="11" max="11" width="6.28515625" style="41" customWidth="1"/>
    <col min="12" max="40" width="5.7109375" style="41" customWidth="1"/>
    <col min="41" max="41" width="5.7109375" style="41" bestFit="1" customWidth="1"/>
    <col min="42" max="42" width="9.5703125" style="41" bestFit="1" customWidth="1"/>
    <col min="43" max="43" width="18.28515625" style="61" customWidth="1"/>
    <col min="44" max="44" width="11.85546875" style="41" customWidth="1"/>
    <col min="45" max="45" width="5.7109375" style="41" bestFit="1" customWidth="1"/>
    <col min="46" max="46" width="12.85546875" style="41" customWidth="1"/>
    <col min="47" max="47" width="5.7109375" style="41" bestFit="1" customWidth="1"/>
    <col min="48" max="48" width="12.140625" style="41" customWidth="1"/>
    <col min="49" max="16384" width="9.140625" style="41"/>
  </cols>
  <sheetData>
    <row r="1" spans="1:50" s="25" customFormat="1" ht="20.25" x14ac:dyDescent="0.3">
      <c r="A1" s="191" t="s">
        <v>46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</row>
    <row r="2" spans="1:50" s="25" customFormat="1" ht="21" thickBot="1" x14ac:dyDescent="0.35">
      <c r="A2" s="75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Y2" s="200"/>
      <c r="Z2" s="200"/>
      <c r="AA2" s="200"/>
      <c r="AB2" s="200"/>
      <c r="AC2" s="200"/>
      <c r="AP2" s="26"/>
      <c r="AQ2" s="67"/>
    </row>
    <row r="3" spans="1:50" s="25" customFormat="1" ht="18" customHeight="1" x14ac:dyDescent="0.2">
      <c r="A3" s="33" t="s">
        <v>19</v>
      </c>
      <c r="B3" s="34" t="s">
        <v>11</v>
      </c>
      <c r="C3" s="35" t="s">
        <v>8</v>
      </c>
      <c r="D3" s="35" t="s">
        <v>36</v>
      </c>
      <c r="E3" s="35" t="s">
        <v>10</v>
      </c>
      <c r="F3" s="154" t="s">
        <v>20</v>
      </c>
      <c r="G3" s="35" t="s">
        <v>6</v>
      </c>
      <c r="H3" s="35" t="s">
        <v>21</v>
      </c>
      <c r="I3" s="35" t="s">
        <v>22</v>
      </c>
      <c r="J3" s="35" t="s">
        <v>23</v>
      </c>
      <c r="K3" s="149">
        <f>WEEKDAY(K4,2)</f>
        <v>1</v>
      </c>
      <c r="L3" s="149">
        <f t="shared" ref="L3:AO3" si="0">WEEKDAY(L4,2)</f>
        <v>2</v>
      </c>
      <c r="M3" s="149">
        <f t="shared" si="0"/>
        <v>3</v>
      </c>
      <c r="N3" s="149">
        <f t="shared" si="0"/>
        <v>4</v>
      </c>
      <c r="O3" s="149">
        <f t="shared" si="0"/>
        <v>5</v>
      </c>
      <c r="P3" s="149">
        <f t="shared" si="0"/>
        <v>6</v>
      </c>
      <c r="Q3" s="149">
        <f t="shared" si="0"/>
        <v>7</v>
      </c>
      <c r="R3" s="149">
        <f t="shared" si="0"/>
        <v>1</v>
      </c>
      <c r="S3" s="149">
        <f t="shared" si="0"/>
        <v>2</v>
      </c>
      <c r="T3" s="149">
        <f t="shared" si="0"/>
        <v>3</v>
      </c>
      <c r="U3" s="149">
        <f t="shared" si="0"/>
        <v>4</v>
      </c>
      <c r="V3" s="149">
        <f t="shared" si="0"/>
        <v>5</v>
      </c>
      <c r="W3" s="149">
        <f t="shared" si="0"/>
        <v>6</v>
      </c>
      <c r="X3" s="149">
        <f t="shared" si="0"/>
        <v>7</v>
      </c>
      <c r="Y3" s="149">
        <f t="shared" si="0"/>
        <v>1</v>
      </c>
      <c r="Z3" s="149">
        <f t="shared" si="0"/>
        <v>2</v>
      </c>
      <c r="AA3" s="149">
        <f t="shared" si="0"/>
        <v>3</v>
      </c>
      <c r="AB3" s="149">
        <f t="shared" si="0"/>
        <v>4</v>
      </c>
      <c r="AC3" s="149">
        <f t="shared" si="0"/>
        <v>5</v>
      </c>
      <c r="AD3" s="149">
        <f t="shared" si="0"/>
        <v>6</v>
      </c>
      <c r="AE3" s="149">
        <f t="shared" si="0"/>
        <v>7</v>
      </c>
      <c r="AF3" s="149">
        <f t="shared" si="0"/>
        <v>1</v>
      </c>
      <c r="AG3" s="149">
        <f t="shared" si="0"/>
        <v>2</v>
      </c>
      <c r="AH3" s="149">
        <f t="shared" si="0"/>
        <v>3</v>
      </c>
      <c r="AI3" s="149">
        <f t="shared" si="0"/>
        <v>4</v>
      </c>
      <c r="AJ3" s="149">
        <f t="shared" si="0"/>
        <v>5</v>
      </c>
      <c r="AK3" s="149">
        <f t="shared" si="0"/>
        <v>6</v>
      </c>
      <c r="AL3" s="149">
        <f t="shared" si="0"/>
        <v>7</v>
      </c>
      <c r="AM3" s="149">
        <f t="shared" si="0"/>
        <v>1</v>
      </c>
      <c r="AN3" s="149">
        <f t="shared" si="0"/>
        <v>2</v>
      </c>
      <c r="AO3" s="149">
        <f t="shared" si="0"/>
        <v>3</v>
      </c>
      <c r="AP3" s="156" t="s">
        <v>24</v>
      </c>
      <c r="AQ3" s="157" t="s">
        <v>32</v>
      </c>
      <c r="AR3" s="138" t="s">
        <v>31</v>
      </c>
      <c r="AS3" s="5" t="s">
        <v>27</v>
      </c>
      <c r="AT3" s="5" t="s">
        <v>28</v>
      </c>
      <c r="AU3" s="5" t="s">
        <v>27</v>
      </c>
      <c r="AV3" s="5" t="s">
        <v>28</v>
      </c>
      <c r="AW3" s="4" t="s">
        <v>29</v>
      </c>
      <c r="AX3" s="4" t="s">
        <v>30</v>
      </c>
    </row>
    <row r="4" spans="1:50" s="25" customFormat="1" ht="18" customHeight="1" x14ac:dyDescent="0.2">
      <c r="A4" s="193" t="s">
        <v>12</v>
      </c>
      <c r="B4" s="194"/>
      <c r="C4" s="6"/>
      <c r="D4" s="6"/>
      <c r="E4" s="6"/>
      <c r="F4" s="6"/>
      <c r="G4" s="6"/>
      <c r="H4" s="7"/>
      <c r="I4" s="7"/>
      <c r="J4" s="7"/>
      <c r="K4" s="203">
        <f>Июл!AO4+1</f>
        <v>44774</v>
      </c>
      <c r="L4" s="155">
        <f>K4+1</f>
        <v>44775</v>
      </c>
      <c r="M4" s="155">
        <f t="shared" ref="M4:AO4" si="1">L4+1</f>
        <v>44776</v>
      </c>
      <c r="N4" s="155">
        <f t="shared" si="1"/>
        <v>44777</v>
      </c>
      <c r="O4" s="155">
        <f t="shared" si="1"/>
        <v>44778</v>
      </c>
      <c r="P4" s="155">
        <f t="shared" si="1"/>
        <v>44779</v>
      </c>
      <c r="Q4" s="155">
        <f t="shared" si="1"/>
        <v>44780</v>
      </c>
      <c r="R4" s="155">
        <f t="shared" si="1"/>
        <v>44781</v>
      </c>
      <c r="S4" s="155">
        <f t="shared" si="1"/>
        <v>44782</v>
      </c>
      <c r="T4" s="155">
        <f t="shared" si="1"/>
        <v>44783</v>
      </c>
      <c r="U4" s="155">
        <f t="shared" si="1"/>
        <v>44784</v>
      </c>
      <c r="V4" s="155">
        <f t="shared" si="1"/>
        <v>44785</v>
      </c>
      <c r="W4" s="155">
        <f t="shared" si="1"/>
        <v>44786</v>
      </c>
      <c r="X4" s="155">
        <f t="shared" si="1"/>
        <v>44787</v>
      </c>
      <c r="Y4" s="155">
        <f t="shared" si="1"/>
        <v>44788</v>
      </c>
      <c r="Z4" s="155">
        <f t="shared" si="1"/>
        <v>44789</v>
      </c>
      <c r="AA4" s="155">
        <f t="shared" si="1"/>
        <v>44790</v>
      </c>
      <c r="AB4" s="155">
        <f t="shared" si="1"/>
        <v>44791</v>
      </c>
      <c r="AC4" s="155">
        <f t="shared" si="1"/>
        <v>44792</v>
      </c>
      <c r="AD4" s="155">
        <f t="shared" si="1"/>
        <v>44793</v>
      </c>
      <c r="AE4" s="155">
        <f t="shared" si="1"/>
        <v>44794</v>
      </c>
      <c r="AF4" s="155">
        <f t="shared" si="1"/>
        <v>44795</v>
      </c>
      <c r="AG4" s="155">
        <f t="shared" si="1"/>
        <v>44796</v>
      </c>
      <c r="AH4" s="155">
        <f t="shared" si="1"/>
        <v>44797</v>
      </c>
      <c r="AI4" s="155">
        <f t="shared" si="1"/>
        <v>44798</v>
      </c>
      <c r="AJ4" s="155">
        <f t="shared" si="1"/>
        <v>44799</v>
      </c>
      <c r="AK4" s="155">
        <f t="shared" si="1"/>
        <v>44800</v>
      </c>
      <c r="AL4" s="155">
        <f t="shared" si="1"/>
        <v>44801</v>
      </c>
      <c r="AM4" s="155">
        <f t="shared" si="1"/>
        <v>44802</v>
      </c>
      <c r="AN4" s="155">
        <f t="shared" si="1"/>
        <v>44803</v>
      </c>
      <c r="AO4" s="155">
        <f t="shared" si="1"/>
        <v>44804</v>
      </c>
      <c r="AP4" s="8"/>
      <c r="AQ4" s="61"/>
      <c r="AR4" s="18"/>
      <c r="AS4" s="201" t="s">
        <v>25</v>
      </c>
      <c r="AT4" s="202"/>
      <c r="AU4" s="201" t="s">
        <v>26</v>
      </c>
      <c r="AV4" s="202"/>
    </row>
    <row r="5" spans="1:50" s="53" customFormat="1" ht="18" customHeight="1" x14ac:dyDescent="0.2">
      <c r="A5" s="130"/>
      <c r="B5" s="177"/>
      <c r="C5" s="178"/>
      <c r="D5" s="178"/>
      <c r="E5" s="178"/>
      <c r="F5" s="179"/>
      <c r="G5" s="180"/>
      <c r="H5" s="181"/>
      <c r="I5" s="182">
        <v>0</v>
      </c>
      <c r="J5" s="182">
        <v>0</v>
      </c>
      <c r="K5" s="187"/>
      <c r="L5" s="187"/>
      <c r="M5" s="187"/>
      <c r="N5" s="187"/>
      <c r="O5" s="187"/>
      <c r="P5" s="187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39">
        <f>SUM(K5:AO5)</f>
        <v>0</v>
      </c>
      <c r="AQ5" s="141">
        <f>AP5*H5</f>
        <v>0</v>
      </c>
      <c r="AR5" s="54"/>
      <c r="AS5" s="39">
        <v>0</v>
      </c>
      <c r="AT5" s="141">
        <v>0</v>
      </c>
      <c r="AU5" s="68">
        <f t="shared" ref="AU5:AV9" si="2">+AP5-AS5</f>
        <v>0</v>
      </c>
      <c r="AV5" s="139">
        <f t="shared" si="2"/>
        <v>0</v>
      </c>
    </row>
    <row r="6" spans="1:50" s="53" customFormat="1" ht="18" customHeight="1" x14ac:dyDescent="0.2">
      <c r="A6" s="130"/>
      <c r="B6" s="128"/>
      <c r="C6" s="125"/>
      <c r="D6" s="125"/>
      <c r="E6" s="125"/>
      <c r="F6" s="108"/>
      <c r="G6" s="108"/>
      <c r="H6" s="136"/>
      <c r="I6" s="182">
        <v>0</v>
      </c>
      <c r="J6" s="182">
        <v>0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91">
        <f>SUM(K6:AO6)</f>
        <v>0</v>
      </c>
      <c r="AQ6" s="141">
        <f>AP6*H6</f>
        <v>0</v>
      </c>
      <c r="AR6" s="54"/>
      <c r="AS6" s="91">
        <f>SUM(N6:AR6)</f>
        <v>0</v>
      </c>
      <c r="AT6" s="141">
        <f>AS6*K6</f>
        <v>0</v>
      </c>
      <c r="AU6" s="68">
        <f t="shared" si="2"/>
        <v>0</v>
      </c>
      <c r="AV6" s="139">
        <f t="shared" si="2"/>
        <v>0</v>
      </c>
    </row>
    <row r="7" spans="1:50" s="53" customFormat="1" ht="18" customHeight="1" x14ac:dyDescent="0.2">
      <c r="A7" s="130"/>
      <c r="B7" s="128"/>
      <c r="C7" s="125"/>
      <c r="D7" s="125"/>
      <c r="E7" s="125"/>
      <c r="F7" s="108"/>
      <c r="G7" s="108"/>
      <c r="H7" s="136"/>
      <c r="I7" s="182">
        <v>0</v>
      </c>
      <c r="J7" s="182">
        <v>0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39">
        <f>SUM(K7:AO7)</f>
        <v>0</v>
      </c>
      <c r="AQ7" s="141">
        <f>AP7*H7</f>
        <v>0</v>
      </c>
      <c r="AR7" s="54"/>
      <c r="AS7" s="39">
        <f>SUM(N7:AR7)</f>
        <v>0</v>
      </c>
      <c r="AT7" s="141">
        <f>AS7*K7</f>
        <v>0</v>
      </c>
      <c r="AU7" s="68">
        <f t="shared" si="2"/>
        <v>0</v>
      </c>
      <c r="AV7" s="139">
        <f t="shared" si="2"/>
        <v>0</v>
      </c>
    </row>
    <row r="8" spans="1:50" s="53" customFormat="1" ht="18" customHeight="1" x14ac:dyDescent="0.2">
      <c r="A8" s="126"/>
      <c r="B8" s="128"/>
      <c r="C8" s="125"/>
      <c r="D8" s="125"/>
      <c r="E8" s="125"/>
      <c r="F8" s="108"/>
      <c r="G8" s="108"/>
      <c r="H8" s="136"/>
      <c r="I8" s="182">
        <v>0</v>
      </c>
      <c r="J8" s="182">
        <v>0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93">
        <f>SUM(J8:AO8)</f>
        <v>0</v>
      </c>
      <c r="AQ8" s="141">
        <f>AP8*H8</f>
        <v>0</v>
      </c>
      <c r="AR8" s="54"/>
      <c r="AS8" s="93">
        <f>SUM(M8:AR8)</f>
        <v>0</v>
      </c>
      <c r="AT8" s="141">
        <f>AS8*K8</f>
        <v>0</v>
      </c>
      <c r="AU8" s="68">
        <f t="shared" si="2"/>
        <v>0</v>
      </c>
      <c r="AV8" s="139">
        <f t="shared" si="2"/>
        <v>0</v>
      </c>
    </row>
    <row r="9" spans="1:50" s="53" customFormat="1" ht="18" customHeight="1" x14ac:dyDescent="0.2">
      <c r="A9" s="126"/>
      <c r="B9" s="128"/>
      <c r="C9" s="125"/>
      <c r="D9" s="125"/>
      <c r="E9" s="125"/>
      <c r="F9" s="108"/>
      <c r="G9" s="108"/>
      <c r="H9" s="136"/>
      <c r="I9" s="182">
        <v>0</v>
      </c>
      <c r="J9" s="182">
        <v>0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93">
        <f>SUM(J9:AO9)</f>
        <v>0</v>
      </c>
      <c r="AQ9" s="141">
        <f>AP9*H9</f>
        <v>0</v>
      </c>
      <c r="AR9" s="54"/>
      <c r="AS9" s="93">
        <f>SUM(M9:AR9)</f>
        <v>0</v>
      </c>
      <c r="AT9" s="141">
        <f>AS9*K9</f>
        <v>0</v>
      </c>
      <c r="AU9" s="68">
        <f t="shared" si="2"/>
        <v>0</v>
      </c>
      <c r="AV9" s="139">
        <f t="shared" si="2"/>
        <v>0</v>
      </c>
    </row>
    <row r="10" spans="1:50" s="66" customFormat="1" ht="18" customHeight="1" thickBot="1" x14ac:dyDescent="0.25">
      <c r="A10" s="153" t="s">
        <v>18</v>
      </c>
      <c r="B10" s="63"/>
      <c r="C10" s="111"/>
      <c r="D10" s="111"/>
      <c r="E10" s="111"/>
      <c r="F10" s="111"/>
      <c r="G10" s="111"/>
      <c r="H10" s="112"/>
      <c r="I10" s="113"/>
      <c r="J10" s="113"/>
      <c r="K10" s="143">
        <f t="shared" ref="K10:AQ10" si="3">SUM(K5:K9)</f>
        <v>0</v>
      </c>
      <c r="L10" s="143">
        <f t="shared" si="3"/>
        <v>0</v>
      </c>
      <c r="M10" s="143">
        <f t="shared" si="3"/>
        <v>0</v>
      </c>
      <c r="N10" s="143">
        <f t="shared" si="3"/>
        <v>0</v>
      </c>
      <c r="O10" s="143">
        <f t="shared" si="3"/>
        <v>0</v>
      </c>
      <c r="P10" s="143">
        <f t="shared" si="3"/>
        <v>0</v>
      </c>
      <c r="Q10" s="143">
        <f t="shared" si="3"/>
        <v>0</v>
      </c>
      <c r="R10" s="143">
        <f t="shared" si="3"/>
        <v>0</v>
      </c>
      <c r="S10" s="143">
        <f t="shared" si="3"/>
        <v>0</v>
      </c>
      <c r="T10" s="143">
        <f t="shared" si="3"/>
        <v>0</v>
      </c>
      <c r="U10" s="143">
        <f t="shared" si="3"/>
        <v>0</v>
      </c>
      <c r="V10" s="143">
        <f t="shared" si="3"/>
        <v>0</v>
      </c>
      <c r="W10" s="143">
        <f t="shared" si="3"/>
        <v>0</v>
      </c>
      <c r="X10" s="143">
        <f t="shared" si="3"/>
        <v>0</v>
      </c>
      <c r="Y10" s="143">
        <f t="shared" si="3"/>
        <v>0</v>
      </c>
      <c r="Z10" s="143">
        <f t="shared" si="3"/>
        <v>0</v>
      </c>
      <c r="AA10" s="143">
        <f t="shared" si="3"/>
        <v>0</v>
      </c>
      <c r="AB10" s="143">
        <f t="shared" si="3"/>
        <v>0</v>
      </c>
      <c r="AC10" s="143">
        <f t="shared" si="3"/>
        <v>0</v>
      </c>
      <c r="AD10" s="143">
        <f t="shared" si="3"/>
        <v>0</v>
      </c>
      <c r="AE10" s="143">
        <f t="shared" si="3"/>
        <v>0</v>
      </c>
      <c r="AF10" s="143">
        <f t="shared" si="3"/>
        <v>0</v>
      </c>
      <c r="AG10" s="143">
        <f t="shared" si="3"/>
        <v>0</v>
      </c>
      <c r="AH10" s="143">
        <f t="shared" si="3"/>
        <v>0</v>
      </c>
      <c r="AI10" s="143">
        <f t="shared" si="3"/>
        <v>0</v>
      </c>
      <c r="AJ10" s="143">
        <f t="shared" si="3"/>
        <v>0</v>
      </c>
      <c r="AK10" s="143">
        <f t="shared" si="3"/>
        <v>0</v>
      </c>
      <c r="AL10" s="143">
        <f t="shared" si="3"/>
        <v>0</v>
      </c>
      <c r="AM10" s="143">
        <f t="shared" si="3"/>
        <v>0</v>
      </c>
      <c r="AN10" s="143">
        <f t="shared" si="3"/>
        <v>0</v>
      </c>
      <c r="AO10" s="143">
        <f t="shared" si="3"/>
        <v>0</v>
      </c>
      <c r="AP10" s="64">
        <f t="shared" si="3"/>
        <v>0</v>
      </c>
      <c r="AQ10" s="142">
        <f t="shared" si="3"/>
        <v>0</v>
      </c>
      <c r="AR10" s="142" t="e">
        <f>AQ10/AP10</f>
        <v>#DIV/0!</v>
      </c>
      <c r="AS10" s="64">
        <f t="shared" ref="AS10:AT10" si="4">SUM(AS5:AS9)</f>
        <v>0</v>
      </c>
      <c r="AT10" s="142">
        <f t="shared" si="4"/>
        <v>0</v>
      </c>
      <c r="AU10" s="69">
        <f>SUM(AU5:AU9)</f>
        <v>0</v>
      </c>
      <c r="AV10" s="140">
        <f>SUM(AV5:AV9)</f>
        <v>0</v>
      </c>
    </row>
    <row r="11" spans="1:50" s="25" customFormat="1" ht="18" customHeight="1" thickBot="1" x14ac:dyDescent="0.25">
      <c r="A11" s="167"/>
      <c r="B11" s="168"/>
      <c r="C11" s="169"/>
      <c r="D11" s="169"/>
      <c r="E11" s="170"/>
      <c r="F11" s="170"/>
      <c r="G11" s="170"/>
      <c r="H11" s="171"/>
      <c r="I11" s="171"/>
      <c r="J11" s="171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3"/>
      <c r="AR11" s="36"/>
      <c r="AS11" s="11"/>
      <c r="AT11" s="67"/>
      <c r="AU11" s="13"/>
      <c r="AV11" s="12"/>
    </row>
    <row r="12" spans="1:50" s="25" customFormat="1" ht="18" customHeight="1" x14ac:dyDescent="0.2">
      <c r="A12" s="95" t="str">
        <f>A3</f>
        <v>Код</v>
      </c>
      <c r="B12" s="15" t="str">
        <f>B3</f>
        <v>Название группы</v>
      </c>
      <c r="C12" s="14" t="s">
        <v>8</v>
      </c>
      <c r="D12" s="14" t="s">
        <v>9</v>
      </c>
      <c r="E12" s="14" t="s">
        <v>10</v>
      </c>
      <c r="F12" s="14" t="s">
        <v>7</v>
      </c>
      <c r="G12" s="14" t="s">
        <v>3</v>
      </c>
      <c r="H12" s="14" t="str">
        <f>H3</f>
        <v>Цена</v>
      </c>
      <c r="I12" s="14" t="str">
        <f>I3</f>
        <v>Рабочие дни</v>
      </c>
      <c r="J12" s="14" t="str">
        <f>J3</f>
        <v>Выходные</v>
      </c>
      <c r="K12" s="165">
        <f>K3</f>
        <v>1</v>
      </c>
      <c r="L12" s="165">
        <f t="shared" ref="L12:AO13" si="5">L3</f>
        <v>2</v>
      </c>
      <c r="M12" s="165">
        <f t="shared" si="5"/>
        <v>3</v>
      </c>
      <c r="N12" s="165">
        <f t="shared" si="5"/>
        <v>4</v>
      </c>
      <c r="O12" s="165">
        <f t="shared" si="5"/>
        <v>5</v>
      </c>
      <c r="P12" s="165">
        <f t="shared" si="5"/>
        <v>6</v>
      </c>
      <c r="Q12" s="165">
        <f t="shared" si="5"/>
        <v>7</v>
      </c>
      <c r="R12" s="165">
        <f t="shared" si="5"/>
        <v>1</v>
      </c>
      <c r="S12" s="165">
        <f t="shared" si="5"/>
        <v>2</v>
      </c>
      <c r="T12" s="165">
        <f t="shared" si="5"/>
        <v>3</v>
      </c>
      <c r="U12" s="165">
        <f t="shared" si="5"/>
        <v>4</v>
      </c>
      <c r="V12" s="165">
        <f t="shared" si="5"/>
        <v>5</v>
      </c>
      <c r="W12" s="165">
        <f t="shared" si="5"/>
        <v>6</v>
      </c>
      <c r="X12" s="165">
        <f t="shared" si="5"/>
        <v>7</v>
      </c>
      <c r="Y12" s="165">
        <f t="shared" si="5"/>
        <v>1</v>
      </c>
      <c r="Z12" s="165">
        <f t="shared" si="5"/>
        <v>2</v>
      </c>
      <c r="AA12" s="165">
        <f t="shared" si="5"/>
        <v>3</v>
      </c>
      <c r="AB12" s="165">
        <f t="shared" si="5"/>
        <v>4</v>
      </c>
      <c r="AC12" s="165">
        <f t="shared" si="5"/>
        <v>5</v>
      </c>
      <c r="AD12" s="165">
        <f t="shared" si="5"/>
        <v>6</v>
      </c>
      <c r="AE12" s="165">
        <f t="shared" si="5"/>
        <v>7</v>
      </c>
      <c r="AF12" s="165">
        <f t="shared" si="5"/>
        <v>1</v>
      </c>
      <c r="AG12" s="165">
        <f t="shared" si="5"/>
        <v>2</v>
      </c>
      <c r="AH12" s="165">
        <f t="shared" si="5"/>
        <v>3</v>
      </c>
      <c r="AI12" s="165">
        <f t="shared" si="5"/>
        <v>4</v>
      </c>
      <c r="AJ12" s="165">
        <f t="shared" si="5"/>
        <v>5</v>
      </c>
      <c r="AK12" s="165">
        <f t="shared" si="5"/>
        <v>6</v>
      </c>
      <c r="AL12" s="165">
        <f t="shared" si="5"/>
        <v>7</v>
      </c>
      <c r="AM12" s="165">
        <f t="shared" si="5"/>
        <v>1</v>
      </c>
      <c r="AN12" s="165">
        <f t="shared" si="5"/>
        <v>2</v>
      </c>
      <c r="AO12" s="165">
        <f t="shared" si="5"/>
        <v>3</v>
      </c>
      <c r="AP12" s="158" t="str">
        <f>AP3</f>
        <v>Всего комнат  в блоке</v>
      </c>
      <c r="AQ12" s="166" t="str">
        <f>AQ3</f>
        <v>Выручка</v>
      </c>
      <c r="AR12" s="58"/>
      <c r="AS12" s="11"/>
      <c r="AT12" s="67"/>
      <c r="AU12" s="13"/>
      <c r="AV12" s="67"/>
    </row>
    <row r="13" spans="1:50" s="25" customFormat="1" ht="18" customHeight="1" x14ac:dyDescent="0.2">
      <c r="A13" s="193" t="s">
        <v>14</v>
      </c>
      <c r="B13" s="194"/>
      <c r="C13" s="114"/>
      <c r="D13" s="114"/>
      <c r="E13" s="114"/>
      <c r="F13" s="114"/>
      <c r="G13" s="114"/>
      <c r="H13" s="115"/>
      <c r="I13" s="115"/>
      <c r="J13" s="115"/>
      <c r="K13" s="155">
        <f>K4</f>
        <v>44774</v>
      </c>
      <c r="L13" s="155">
        <f t="shared" si="5"/>
        <v>44775</v>
      </c>
      <c r="M13" s="155">
        <f t="shared" si="5"/>
        <v>44776</v>
      </c>
      <c r="N13" s="155">
        <f t="shared" si="5"/>
        <v>44777</v>
      </c>
      <c r="O13" s="155">
        <f t="shared" si="5"/>
        <v>44778</v>
      </c>
      <c r="P13" s="155">
        <f t="shared" si="5"/>
        <v>44779</v>
      </c>
      <c r="Q13" s="155">
        <f t="shared" si="5"/>
        <v>44780</v>
      </c>
      <c r="R13" s="155">
        <f t="shared" si="5"/>
        <v>44781</v>
      </c>
      <c r="S13" s="155">
        <f t="shared" si="5"/>
        <v>44782</v>
      </c>
      <c r="T13" s="155">
        <f t="shared" si="5"/>
        <v>44783</v>
      </c>
      <c r="U13" s="155">
        <f t="shared" si="5"/>
        <v>44784</v>
      </c>
      <c r="V13" s="155">
        <f t="shared" si="5"/>
        <v>44785</v>
      </c>
      <c r="W13" s="155">
        <f t="shared" si="5"/>
        <v>44786</v>
      </c>
      <c r="X13" s="155">
        <f t="shared" si="5"/>
        <v>44787</v>
      </c>
      <c r="Y13" s="155">
        <f t="shared" si="5"/>
        <v>44788</v>
      </c>
      <c r="Z13" s="155">
        <f t="shared" si="5"/>
        <v>44789</v>
      </c>
      <c r="AA13" s="155">
        <f t="shared" si="5"/>
        <v>44790</v>
      </c>
      <c r="AB13" s="155">
        <f t="shared" si="5"/>
        <v>44791</v>
      </c>
      <c r="AC13" s="155">
        <f t="shared" si="5"/>
        <v>44792</v>
      </c>
      <c r="AD13" s="155">
        <f t="shared" si="5"/>
        <v>44793</v>
      </c>
      <c r="AE13" s="155">
        <f t="shared" si="5"/>
        <v>44794</v>
      </c>
      <c r="AF13" s="155">
        <f t="shared" si="5"/>
        <v>44795</v>
      </c>
      <c r="AG13" s="155">
        <f t="shared" si="5"/>
        <v>44796</v>
      </c>
      <c r="AH13" s="155">
        <f t="shared" si="5"/>
        <v>44797</v>
      </c>
      <c r="AI13" s="155">
        <f t="shared" si="5"/>
        <v>44798</v>
      </c>
      <c r="AJ13" s="155">
        <f t="shared" si="5"/>
        <v>44799</v>
      </c>
      <c r="AK13" s="155">
        <f t="shared" si="5"/>
        <v>44800</v>
      </c>
      <c r="AL13" s="155">
        <f t="shared" si="5"/>
        <v>44801</v>
      </c>
      <c r="AM13" s="155">
        <f t="shared" si="5"/>
        <v>44802</v>
      </c>
      <c r="AN13" s="155">
        <f t="shared" si="5"/>
        <v>44803</v>
      </c>
      <c r="AO13" s="155">
        <f t="shared" si="5"/>
        <v>44804</v>
      </c>
      <c r="AP13" s="8"/>
      <c r="AQ13" s="61"/>
      <c r="AR13" s="18"/>
      <c r="AS13" s="11"/>
      <c r="AT13" s="67"/>
      <c r="AU13" s="13"/>
      <c r="AV13" s="67"/>
    </row>
    <row r="14" spans="1:50" s="53" customFormat="1" ht="18" customHeight="1" x14ac:dyDescent="0.2">
      <c r="A14" s="132"/>
      <c r="B14" s="128"/>
      <c r="C14" s="125"/>
      <c r="D14" s="107"/>
      <c r="E14" s="107"/>
      <c r="F14" s="108"/>
      <c r="G14" s="108"/>
      <c r="H14" s="136"/>
      <c r="I14" s="182">
        <v>0</v>
      </c>
      <c r="J14" s="182">
        <v>0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39">
        <f>SUM(K14:AO14)</f>
        <v>0</v>
      </c>
      <c r="AQ14" s="141">
        <f>AP14*H14</f>
        <v>0</v>
      </c>
      <c r="AR14" s="54"/>
      <c r="AS14" s="55"/>
      <c r="AT14" s="73"/>
      <c r="AV14" s="73"/>
    </row>
    <row r="15" spans="1:50" s="53" customFormat="1" ht="18" customHeight="1" x14ac:dyDescent="0.2">
      <c r="A15" s="130"/>
      <c r="B15" s="134"/>
      <c r="C15" s="125"/>
      <c r="D15" s="107"/>
      <c r="E15" s="107"/>
      <c r="F15" s="108"/>
      <c r="G15" s="119" t="s">
        <v>1</v>
      </c>
      <c r="H15" s="136"/>
      <c r="I15" s="182">
        <v>0</v>
      </c>
      <c r="J15" s="182">
        <v>0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39">
        <f>SUM(K15:AO15)</f>
        <v>0</v>
      </c>
      <c r="AQ15" s="141">
        <f>AP15*H15</f>
        <v>0</v>
      </c>
      <c r="AR15" s="54"/>
      <c r="AS15" s="55"/>
      <c r="AT15" s="73"/>
      <c r="AV15" s="73"/>
    </row>
    <row r="16" spans="1:50" s="53" customFormat="1" ht="18" customHeight="1" x14ac:dyDescent="0.2">
      <c r="A16" s="124"/>
      <c r="B16" s="120"/>
      <c r="C16" s="107"/>
      <c r="D16" s="107"/>
      <c r="E16" s="107"/>
      <c r="F16" s="108"/>
      <c r="G16" s="110"/>
      <c r="H16" s="136"/>
      <c r="I16" s="182">
        <v>0</v>
      </c>
      <c r="J16" s="182">
        <v>0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39">
        <f>SUM(K16:AO16)</f>
        <v>0</v>
      </c>
      <c r="AQ16" s="141">
        <f>AP16*H16</f>
        <v>0</v>
      </c>
      <c r="AR16" s="54"/>
      <c r="AS16" s="55"/>
      <c r="AT16" s="73"/>
      <c r="AV16" s="73"/>
    </row>
    <row r="17" spans="1:48" s="53" customFormat="1" ht="18" customHeight="1" x14ac:dyDescent="0.2">
      <c r="A17" s="76"/>
      <c r="B17" s="127"/>
      <c r="C17" s="125"/>
      <c r="D17" s="129"/>
      <c r="E17" s="129"/>
      <c r="F17" s="108"/>
      <c r="G17" s="108"/>
      <c r="H17" s="136"/>
      <c r="I17" s="182">
        <v>0</v>
      </c>
      <c r="J17" s="182">
        <v>0</v>
      </c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39">
        <f>SUM(K17:AO17)</f>
        <v>0</v>
      </c>
      <c r="AQ17" s="141">
        <f>AP17*H17</f>
        <v>0</v>
      </c>
      <c r="AR17" s="54"/>
      <c r="AS17" s="55"/>
      <c r="AT17" s="82"/>
      <c r="AU17" s="123"/>
      <c r="AV17" s="82"/>
    </row>
    <row r="18" spans="1:48" s="53" customFormat="1" ht="18" customHeight="1" x14ac:dyDescent="0.2">
      <c r="A18" s="120"/>
      <c r="B18" s="120"/>
      <c r="C18" s="107"/>
      <c r="D18" s="109"/>
      <c r="E18" s="109"/>
      <c r="F18" s="110"/>
      <c r="G18" s="108"/>
      <c r="H18" s="136"/>
      <c r="I18" s="182">
        <v>0</v>
      </c>
      <c r="J18" s="182">
        <v>0</v>
      </c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39">
        <f>SUM(K18:AO18)</f>
        <v>0</v>
      </c>
      <c r="AQ18" s="141">
        <f>AP18*H18</f>
        <v>0</v>
      </c>
      <c r="AR18" s="54"/>
      <c r="AS18" s="55"/>
      <c r="AT18" s="56"/>
    </row>
    <row r="19" spans="1:48" s="83" customFormat="1" ht="18" customHeight="1" thickBot="1" x14ac:dyDescent="0.3">
      <c r="A19" s="84" t="s">
        <v>2</v>
      </c>
      <c r="B19" s="85"/>
      <c r="C19" s="116"/>
      <c r="D19" s="116"/>
      <c r="E19" s="116"/>
      <c r="F19" s="116"/>
      <c r="G19" s="116"/>
      <c r="H19" s="117"/>
      <c r="I19" s="118"/>
      <c r="J19" s="118"/>
      <c r="K19" s="86">
        <f>SUM(K14:K18)</f>
        <v>0</v>
      </c>
      <c r="L19" s="86">
        <f t="shared" ref="L19:AQ19" si="6">SUM(L14:L18)</f>
        <v>0</v>
      </c>
      <c r="M19" s="86">
        <f t="shared" si="6"/>
        <v>0</v>
      </c>
      <c r="N19" s="86">
        <f t="shared" si="6"/>
        <v>0</v>
      </c>
      <c r="O19" s="86">
        <f t="shared" si="6"/>
        <v>0</v>
      </c>
      <c r="P19" s="86">
        <f t="shared" si="6"/>
        <v>0</v>
      </c>
      <c r="Q19" s="86">
        <f t="shared" si="6"/>
        <v>0</v>
      </c>
      <c r="R19" s="86">
        <f t="shared" si="6"/>
        <v>0</v>
      </c>
      <c r="S19" s="86">
        <f t="shared" si="6"/>
        <v>0</v>
      </c>
      <c r="T19" s="86">
        <f t="shared" si="6"/>
        <v>0</v>
      </c>
      <c r="U19" s="86">
        <f t="shared" si="6"/>
        <v>0</v>
      </c>
      <c r="V19" s="86">
        <f t="shared" si="6"/>
        <v>0</v>
      </c>
      <c r="W19" s="86">
        <f t="shared" si="6"/>
        <v>0</v>
      </c>
      <c r="X19" s="86">
        <f t="shared" si="6"/>
        <v>0</v>
      </c>
      <c r="Y19" s="86">
        <f t="shared" si="6"/>
        <v>0</v>
      </c>
      <c r="Z19" s="86">
        <f t="shared" si="6"/>
        <v>0</v>
      </c>
      <c r="AA19" s="86">
        <f t="shared" si="6"/>
        <v>0</v>
      </c>
      <c r="AB19" s="86">
        <f t="shared" si="6"/>
        <v>0</v>
      </c>
      <c r="AC19" s="86">
        <f t="shared" si="6"/>
        <v>0</v>
      </c>
      <c r="AD19" s="86">
        <f t="shared" si="6"/>
        <v>0</v>
      </c>
      <c r="AE19" s="86">
        <f t="shared" si="6"/>
        <v>0</v>
      </c>
      <c r="AF19" s="86">
        <f t="shared" si="6"/>
        <v>0</v>
      </c>
      <c r="AG19" s="86">
        <f t="shared" si="6"/>
        <v>0</v>
      </c>
      <c r="AH19" s="86">
        <f t="shared" si="6"/>
        <v>0</v>
      </c>
      <c r="AI19" s="86">
        <f t="shared" si="6"/>
        <v>0</v>
      </c>
      <c r="AJ19" s="86">
        <f t="shared" si="6"/>
        <v>0</v>
      </c>
      <c r="AK19" s="86">
        <f t="shared" si="6"/>
        <v>0</v>
      </c>
      <c r="AL19" s="86">
        <f t="shared" si="6"/>
        <v>0</v>
      </c>
      <c r="AM19" s="86">
        <f t="shared" si="6"/>
        <v>0</v>
      </c>
      <c r="AN19" s="86">
        <f t="shared" si="6"/>
        <v>0</v>
      </c>
      <c r="AO19" s="86">
        <f t="shared" si="6"/>
        <v>0</v>
      </c>
      <c r="AP19" s="86">
        <f t="shared" si="6"/>
        <v>0</v>
      </c>
      <c r="AQ19" s="142">
        <f t="shared" si="6"/>
        <v>0</v>
      </c>
      <c r="AR19" s="142" t="e">
        <f>AQ19/AP19</f>
        <v>#DIV/0!</v>
      </c>
      <c r="AS19" s="65">
        <v>0</v>
      </c>
      <c r="AT19" s="140">
        <v>0</v>
      </c>
      <c r="AU19" s="69">
        <f>+AP19-AS19</f>
        <v>0</v>
      </c>
      <c r="AV19" s="140">
        <f>+AQ19-AT19</f>
        <v>0</v>
      </c>
    </row>
    <row r="20" spans="1:48" s="25" customFormat="1" ht="18" customHeight="1" thickBot="1" x14ac:dyDescent="0.25">
      <c r="A20" s="167"/>
      <c r="B20" s="168"/>
      <c r="C20" s="174"/>
      <c r="D20" s="174"/>
      <c r="E20" s="175"/>
      <c r="F20" s="175"/>
      <c r="G20" s="175"/>
      <c r="H20" s="175"/>
      <c r="I20" s="175"/>
      <c r="J20" s="175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3"/>
      <c r="AR20" s="11"/>
      <c r="AS20" s="26"/>
      <c r="AT20" s="67"/>
      <c r="AU20" s="23"/>
      <c r="AV20" s="67"/>
    </row>
    <row r="21" spans="1:48" s="25" customFormat="1" ht="18" customHeight="1" x14ac:dyDescent="0.2">
      <c r="A21" s="14" t="str">
        <f>A3</f>
        <v>Код</v>
      </c>
      <c r="B21" s="15" t="str">
        <f>B3</f>
        <v>Название группы</v>
      </c>
      <c r="C21" s="14" t="s">
        <v>8</v>
      </c>
      <c r="D21" s="14" t="s">
        <v>9</v>
      </c>
      <c r="E21" s="14" t="s">
        <v>10</v>
      </c>
      <c r="F21" s="14" t="s">
        <v>7</v>
      </c>
      <c r="G21" s="14" t="s">
        <v>3</v>
      </c>
      <c r="H21" s="14" t="s">
        <v>0</v>
      </c>
      <c r="I21" s="14"/>
      <c r="J21" s="14"/>
      <c r="K21" s="165">
        <f>K3</f>
        <v>1</v>
      </c>
      <c r="L21" s="165">
        <f t="shared" ref="L21:AO21" si="7">L3</f>
        <v>2</v>
      </c>
      <c r="M21" s="165">
        <f t="shared" si="7"/>
        <v>3</v>
      </c>
      <c r="N21" s="165">
        <f t="shared" si="7"/>
        <v>4</v>
      </c>
      <c r="O21" s="165">
        <f t="shared" si="7"/>
        <v>5</v>
      </c>
      <c r="P21" s="165">
        <f t="shared" si="7"/>
        <v>6</v>
      </c>
      <c r="Q21" s="165">
        <f t="shared" si="7"/>
        <v>7</v>
      </c>
      <c r="R21" s="165">
        <f t="shared" si="7"/>
        <v>1</v>
      </c>
      <c r="S21" s="165">
        <f t="shared" si="7"/>
        <v>2</v>
      </c>
      <c r="T21" s="165">
        <f t="shared" si="7"/>
        <v>3</v>
      </c>
      <c r="U21" s="165">
        <f t="shared" si="7"/>
        <v>4</v>
      </c>
      <c r="V21" s="165">
        <f t="shared" si="7"/>
        <v>5</v>
      </c>
      <c r="W21" s="165">
        <f t="shared" si="7"/>
        <v>6</v>
      </c>
      <c r="X21" s="165">
        <f t="shared" si="7"/>
        <v>7</v>
      </c>
      <c r="Y21" s="165">
        <f t="shared" si="7"/>
        <v>1</v>
      </c>
      <c r="Z21" s="165">
        <f t="shared" si="7"/>
        <v>2</v>
      </c>
      <c r="AA21" s="165">
        <f t="shared" si="7"/>
        <v>3</v>
      </c>
      <c r="AB21" s="165">
        <f t="shared" si="7"/>
        <v>4</v>
      </c>
      <c r="AC21" s="165">
        <f t="shared" si="7"/>
        <v>5</v>
      </c>
      <c r="AD21" s="165">
        <f t="shared" si="7"/>
        <v>6</v>
      </c>
      <c r="AE21" s="165">
        <f t="shared" si="7"/>
        <v>7</v>
      </c>
      <c r="AF21" s="165">
        <f t="shared" si="7"/>
        <v>1</v>
      </c>
      <c r="AG21" s="165">
        <f t="shared" si="7"/>
        <v>2</v>
      </c>
      <c r="AH21" s="165">
        <f t="shared" si="7"/>
        <v>3</v>
      </c>
      <c r="AI21" s="165">
        <f t="shared" si="7"/>
        <v>4</v>
      </c>
      <c r="AJ21" s="165">
        <f t="shared" si="7"/>
        <v>5</v>
      </c>
      <c r="AK21" s="165">
        <f t="shared" si="7"/>
        <v>6</v>
      </c>
      <c r="AL21" s="165">
        <f t="shared" si="7"/>
        <v>7</v>
      </c>
      <c r="AM21" s="165">
        <f t="shared" si="7"/>
        <v>1</v>
      </c>
      <c r="AN21" s="165">
        <f t="shared" si="7"/>
        <v>2</v>
      </c>
      <c r="AO21" s="165">
        <f t="shared" si="7"/>
        <v>3</v>
      </c>
      <c r="AP21" s="158" t="str">
        <f>AP3</f>
        <v>Всего комнат  в блоке</v>
      </c>
      <c r="AQ21" s="166" t="str">
        <f>AQ3</f>
        <v>Выручка</v>
      </c>
      <c r="AR21" s="18"/>
      <c r="AS21" s="18"/>
      <c r="AT21" s="67"/>
      <c r="AU21" s="23"/>
      <c r="AV21" s="67"/>
    </row>
    <row r="22" spans="1:48" s="25" customFormat="1" ht="18" customHeight="1" x14ac:dyDescent="0.2">
      <c r="A22" s="193" t="s">
        <v>13</v>
      </c>
      <c r="B22" s="194"/>
      <c r="C22" s="14"/>
      <c r="D22" s="14"/>
      <c r="E22" s="14"/>
      <c r="F22" s="14"/>
      <c r="G22" s="14"/>
      <c r="H22" s="3"/>
      <c r="I22" s="3"/>
      <c r="J22" s="3"/>
      <c r="K22" s="155">
        <f t="shared" ref="K22:AO22" si="8">K4</f>
        <v>44774</v>
      </c>
      <c r="L22" s="155">
        <f t="shared" si="8"/>
        <v>44775</v>
      </c>
      <c r="M22" s="155">
        <f t="shared" si="8"/>
        <v>44776</v>
      </c>
      <c r="N22" s="155">
        <f t="shared" si="8"/>
        <v>44777</v>
      </c>
      <c r="O22" s="155">
        <f t="shared" si="8"/>
        <v>44778</v>
      </c>
      <c r="P22" s="155">
        <f t="shared" si="8"/>
        <v>44779</v>
      </c>
      <c r="Q22" s="155">
        <f t="shared" si="8"/>
        <v>44780</v>
      </c>
      <c r="R22" s="155">
        <f t="shared" si="8"/>
        <v>44781</v>
      </c>
      <c r="S22" s="155">
        <f t="shared" si="8"/>
        <v>44782</v>
      </c>
      <c r="T22" s="155">
        <f t="shared" si="8"/>
        <v>44783</v>
      </c>
      <c r="U22" s="155">
        <f t="shared" si="8"/>
        <v>44784</v>
      </c>
      <c r="V22" s="155">
        <f t="shared" si="8"/>
        <v>44785</v>
      </c>
      <c r="W22" s="155">
        <f t="shared" si="8"/>
        <v>44786</v>
      </c>
      <c r="X22" s="155">
        <f t="shared" si="8"/>
        <v>44787</v>
      </c>
      <c r="Y22" s="155">
        <f t="shared" si="8"/>
        <v>44788</v>
      </c>
      <c r="Z22" s="155">
        <f t="shared" si="8"/>
        <v>44789</v>
      </c>
      <c r="AA22" s="155">
        <f t="shared" si="8"/>
        <v>44790</v>
      </c>
      <c r="AB22" s="155">
        <f t="shared" si="8"/>
        <v>44791</v>
      </c>
      <c r="AC22" s="155">
        <f t="shared" si="8"/>
        <v>44792</v>
      </c>
      <c r="AD22" s="155">
        <f t="shared" si="8"/>
        <v>44793</v>
      </c>
      <c r="AE22" s="155">
        <f t="shared" si="8"/>
        <v>44794</v>
      </c>
      <c r="AF22" s="155">
        <f t="shared" si="8"/>
        <v>44795</v>
      </c>
      <c r="AG22" s="155">
        <f t="shared" si="8"/>
        <v>44796</v>
      </c>
      <c r="AH22" s="155">
        <f t="shared" si="8"/>
        <v>44797</v>
      </c>
      <c r="AI22" s="155">
        <f t="shared" si="8"/>
        <v>44798</v>
      </c>
      <c r="AJ22" s="155">
        <f t="shared" si="8"/>
        <v>44799</v>
      </c>
      <c r="AK22" s="155">
        <f t="shared" si="8"/>
        <v>44800</v>
      </c>
      <c r="AL22" s="155">
        <f t="shared" si="8"/>
        <v>44801</v>
      </c>
      <c r="AM22" s="155">
        <f t="shared" si="8"/>
        <v>44802</v>
      </c>
      <c r="AN22" s="155">
        <f t="shared" si="8"/>
        <v>44803</v>
      </c>
      <c r="AO22" s="155">
        <f t="shared" si="8"/>
        <v>44804</v>
      </c>
      <c r="AP22" s="8"/>
      <c r="AQ22" s="61"/>
      <c r="AR22" s="18"/>
      <c r="AS22" s="19"/>
      <c r="AT22" s="67"/>
      <c r="AU22" s="23"/>
      <c r="AV22" s="70"/>
    </row>
    <row r="23" spans="1:48" s="53" customFormat="1" ht="18" customHeight="1" x14ac:dyDescent="0.2">
      <c r="A23" s="130"/>
      <c r="B23" s="128"/>
      <c r="C23" s="107"/>
      <c r="D23" s="107"/>
      <c r="E23" s="107"/>
      <c r="F23" s="108"/>
      <c r="G23" s="119"/>
      <c r="H23" s="136"/>
      <c r="I23" s="182">
        <v>0</v>
      </c>
      <c r="J23" s="182">
        <v>0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39">
        <f>SUM(K23:AO23)</f>
        <v>0</v>
      </c>
      <c r="AQ23" s="141">
        <f>AP23*H23</f>
        <v>0</v>
      </c>
      <c r="AR23" s="54"/>
      <c r="AS23" s="55"/>
      <c r="AT23" s="73"/>
      <c r="AV23" s="73"/>
    </row>
    <row r="24" spans="1:48" s="53" customFormat="1" ht="18" customHeight="1" x14ac:dyDescent="0.2">
      <c r="A24" s="131"/>
      <c r="B24" s="120"/>
      <c r="C24" s="107"/>
      <c r="D24" s="107"/>
      <c r="E24" s="107"/>
      <c r="F24" s="108"/>
      <c r="G24" s="108"/>
      <c r="H24" s="136"/>
      <c r="I24" s="182">
        <v>0</v>
      </c>
      <c r="J24" s="182">
        <v>0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39">
        <f>SUM(K24:AO24)</f>
        <v>0</v>
      </c>
      <c r="AQ24" s="141">
        <f>AP24*H24</f>
        <v>0</v>
      </c>
      <c r="AR24" s="54"/>
      <c r="AS24" s="55"/>
      <c r="AT24" s="73"/>
      <c r="AV24" s="73"/>
    </row>
    <row r="25" spans="1:48" s="53" customFormat="1" ht="18" customHeight="1" x14ac:dyDescent="0.2">
      <c r="A25" s="130"/>
      <c r="B25" s="128"/>
      <c r="C25" s="107"/>
      <c r="D25" s="107"/>
      <c r="E25" s="107"/>
      <c r="F25" s="108"/>
      <c r="G25" s="119"/>
      <c r="H25" s="136"/>
      <c r="I25" s="182">
        <v>0</v>
      </c>
      <c r="J25" s="182">
        <v>0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39">
        <f>SUM(K25:AO25)</f>
        <v>0</v>
      </c>
      <c r="AQ25" s="141">
        <f>AP25*H25</f>
        <v>0</v>
      </c>
      <c r="AR25" s="54"/>
      <c r="AS25" s="55"/>
      <c r="AT25" s="73"/>
      <c r="AV25" s="73"/>
    </row>
    <row r="26" spans="1:48" s="53" customFormat="1" ht="18" customHeight="1" x14ac:dyDescent="0.2">
      <c r="A26" s="122"/>
      <c r="B26" s="29"/>
      <c r="C26" s="125"/>
      <c r="D26" s="129"/>
      <c r="E26" s="129"/>
      <c r="F26" s="108"/>
      <c r="G26" s="119"/>
      <c r="H26" s="136"/>
      <c r="I26" s="182">
        <v>0</v>
      </c>
      <c r="J26" s="182">
        <v>0</v>
      </c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39">
        <f>SUM(K26:AO26)</f>
        <v>0</v>
      </c>
      <c r="AQ26" s="141">
        <f>AP26*H26</f>
        <v>0</v>
      </c>
      <c r="AR26" s="54"/>
      <c r="AS26" s="55"/>
      <c r="AT26" s="73"/>
      <c r="AV26" s="73"/>
    </row>
    <row r="27" spans="1:48" s="83" customFormat="1" ht="18" customHeight="1" thickBot="1" x14ac:dyDescent="0.3">
      <c r="A27" s="195" t="s">
        <v>18</v>
      </c>
      <c r="B27" s="196"/>
      <c r="C27" s="196"/>
      <c r="D27" s="196"/>
      <c r="E27" s="196"/>
      <c r="F27" s="196"/>
      <c r="G27" s="196"/>
      <c r="H27" s="197"/>
      <c r="I27" s="189"/>
      <c r="J27" s="189"/>
      <c r="K27" s="88">
        <f t="shared" ref="K27:AQ27" si="9">SUM(K23:K25)</f>
        <v>0</v>
      </c>
      <c r="L27" s="88">
        <f t="shared" si="9"/>
        <v>0</v>
      </c>
      <c r="M27" s="88">
        <f t="shared" si="9"/>
        <v>0</v>
      </c>
      <c r="N27" s="88">
        <f t="shared" si="9"/>
        <v>0</v>
      </c>
      <c r="O27" s="88">
        <f t="shared" si="9"/>
        <v>0</v>
      </c>
      <c r="P27" s="88">
        <f t="shared" si="9"/>
        <v>0</v>
      </c>
      <c r="Q27" s="88">
        <f t="shared" si="9"/>
        <v>0</v>
      </c>
      <c r="R27" s="88">
        <f t="shared" si="9"/>
        <v>0</v>
      </c>
      <c r="S27" s="88">
        <f t="shared" si="9"/>
        <v>0</v>
      </c>
      <c r="T27" s="88">
        <f t="shared" si="9"/>
        <v>0</v>
      </c>
      <c r="U27" s="88">
        <f t="shared" si="9"/>
        <v>0</v>
      </c>
      <c r="V27" s="88">
        <f t="shared" si="9"/>
        <v>0</v>
      </c>
      <c r="W27" s="88">
        <f t="shared" si="9"/>
        <v>0</v>
      </c>
      <c r="X27" s="88">
        <f t="shared" si="9"/>
        <v>0</v>
      </c>
      <c r="Y27" s="88">
        <f t="shared" si="9"/>
        <v>0</v>
      </c>
      <c r="Z27" s="88">
        <f t="shared" si="9"/>
        <v>0</v>
      </c>
      <c r="AA27" s="88">
        <f t="shared" si="9"/>
        <v>0</v>
      </c>
      <c r="AB27" s="88">
        <f t="shared" si="9"/>
        <v>0</v>
      </c>
      <c r="AC27" s="88">
        <f t="shared" si="9"/>
        <v>0</v>
      </c>
      <c r="AD27" s="88">
        <f t="shared" si="9"/>
        <v>0</v>
      </c>
      <c r="AE27" s="88">
        <f t="shared" si="9"/>
        <v>0</v>
      </c>
      <c r="AF27" s="88">
        <f t="shared" si="9"/>
        <v>0</v>
      </c>
      <c r="AG27" s="88">
        <f t="shared" si="9"/>
        <v>0</v>
      </c>
      <c r="AH27" s="88">
        <f t="shared" si="9"/>
        <v>0</v>
      </c>
      <c r="AI27" s="88">
        <f t="shared" si="9"/>
        <v>0</v>
      </c>
      <c r="AJ27" s="88">
        <f t="shared" si="9"/>
        <v>0</v>
      </c>
      <c r="AK27" s="88">
        <f t="shared" si="9"/>
        <v>0</v>
      </c>
      <c r="AL27" s="88">
        <f t="shared" si="9"/>
        <v>0</v>
      </c>
      <c r="AM27" s="88">
        <f t="shared" si="9"/>
        <v>0</v>
      </c>
      <c r="AN27" s="88">
        <f t="shared" si="9"/>
        <v>0</v>
      </c>
      <c r="AO27" s="88">
        <f t="shared" si="9"/>
        <v>0</v>
      </c>
      <c r="AP27" s="88">
        <f t="shared" si="9"/>
        <v>0</v>
      </c>
      <c r="AQ27" s="142">
        <f t="shared" si="9"/>
        <v>0</v>
      </c>
      <c r="AR27" s="142" t="e">
        <f>AQ27/AP27</f>
        <v>#DIV/0!</v>
      </c>
      <c r="AS27" s="65">
        <v>0</v>
      </c>
      <c r="AT27" s="140">
        <v>0</v>
      </c>
      <c r="AU27" s="69">
        <f>+AP27-AS27</f>
        <v>0</v>
      </c>
      <c r="AV27" s="140">
        <f>+AQ27-AT27</f>
        <v>0</v>
      </c>
    </row>
    <row r="28" spans="1:48" s="25" customFormat="1" ht="18" customHeight="1" x14ac:dyDescent="0.2">
      <c r="A28" s="77"/>
      <c r="B28" s="59"/>
      <c r="C28" s="40"/>
      <c r="D28" s="40"/>
      <c r="E28" s="9"/>
      <c r="F28" s="97"/>
      <c r="G28" s="97"/>
      <c r="H28" s="103"/>
      <c r="I28" s="60"/>
      <c r="J28" s="6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7"/>
      <c r="AQ28" s="71"/>
      <c r="AR28" s="17"/>
      <c r="AS28" s="17"/>
      <c r="AT28" s="67"/>
      <c r="AU28" s="1"/>
      <c r="AV28" s="67"/>
    </row>
    <row r="29" spans="1:48" s="62" customFormat="1" ht="18" customHeight="1" thickBot="1" x14ac:dyDescent="0.25">
      <c r="A29" s="198" t="s">
        <v>4</v>
      </c>
      <c r="B29" s="199"/>
      <c r="C29" s="199"/>
      <c r="D29" s="199"/>
      <c r="E29" s="199"/>
      <c r="F29" s="199"/>
      <c r="G29" s="199"/>
      <c r="H29" s="199"/>
      <c r="I29" s="164"/>
      <c r="J29" s="164"/>
      <c r="K29" s="72">
        <f t="shared" ref="K29:AQ29" si="10">K19+K10</f>
        <v>0</v>
      </c>
      <c r="L29" s="72">
        <f t="shared" si="10"/>
        <v>0</v>
      </c>
      <c r="M29" s="72">
        <f t="shared" si="10"/>
        <v>0</v>
      </c>
      <c r="N29" s="72">
        <f t="shared" si="10"/>
        <v>0</v>
      </c>
      <c r="O29" s="72">
        <f t="shared" si="10"/>
        <v>0</v>
      </c>
      <c r="P29" s="72">
        <f t="shared" si="10"/>
        <v>0</v>
      </c>
      <c r="Q29" s="72">
        <f t="shared" si="10"/>
        <v>0</v>
      </c>
      <c r="R29" s="72">
        <f t="shared" si="10"/>
        <v>0</v>
      </c>
      <c r="S29" s="72">
        <f t="shared" si="10"/>
        <v>0</v>
      </c>
      <c r="T29" s="72">
        <f t="shared" si="10"/>
        <v>0</v>
      </c>
      <c r="U29" s="72">
        <f t="shared" si="10"/>
        <v>0</v>
      </c>
      <c r="V29" s="72">
        <f t="shared" si="10"/>
        <v>0</v>
      </c>
      <c r="W29" s="72">
        <f t="shared" si="10"/>
        <v>0</v>
      </c>
      <c r="X29" s="72">
        <f t="shared" si="10"/>
        <v>0</v>
      </c>
      <c r="Y29" s="72">
        <f t="shared" si="10"/>
        <v>0</v>
      </c>
      <c r="Z29" s="72">
        <f t="shared" si="10"/>
        <v>0</v>
      </c>
      <c r="AA29" s="72">
        <f t="shared" si="10"/>
        <v>0</v>
      </c>
      <c r="AB29" s="72">
        <f t="shared" si="10"/>
        <v>0</v>
      </c>
      <c r="AC29" s="72">
        <f t="shared" si="10"/>
        <v>0</v>
      </c>
      <c r="AD29" s="72">
        <f t="shared" si="10"/>
        <v>0</v>
      </c>
      <c r="AE29" s="72">
        <f t="shared" si="10"/>
        <v>0</v>
      </c>
      <c r="AF29" s="72">
        <f t="shared" si="10"/>
        <v>0</v>
      </c>
      <c r="AG29" s="72">
        <f t="shared" si="10"/>
        <v>0</v>
      </c>
      <c r="AH29" s="72">
        <f t="shared" si="10"/>
        <v>0</v>
      </c>
      <c r="AI29" s="72">
        <f t="shared" si="10"/>
        <v>0</v>
      </c>
      <c r="AJ29" s="72">
        <f t="shared" si="10"/>
        <v>0</v>
      </c>
      <c r="AK29" s="72">
        <f t="shared" si="10"/>
        <v>0</v>
      </c>
      <c r="AL29" s="72">
        <f t="shared" si="10"/>
        <v>0</v>
      </c>
      <c r="AM29" s="72">
        <f t="shared" si="10"/>
        <v>0</v>
      </c>
      <c r="AN29" s="72">
        <f t="shared" si="10"/>
        <v>0</v>
      </c>
      <c r="AO29" s="72">
        <f t="shared" si="10"/>
        <v>0</v>
      </c>
      <c r="AP29" s="144">
        <f>AP19+AP10</f>
        <v>0</v>
      </c>
      <c r="AQ29" s="142">
        <f t="shared" si="10"/>
        <v>0</v>
      </c>
      <c r="AR29" s="142" t="e">
        <f>AQ29/AP29</f>
        <v>#DIV/0!</v>
      </c>
      <c r="AS29" s="65">
        <v>0</v>
      </c>
      <c r="AT29" s="140">
        <v>0</v>
      </c>
      <c r="AU29" s="69">
        <f>+AP29-AS29</f>
        <v>0</v>
      </c>
      <c r="AV29" s="140">
        <f>+AQ29-AT29</f>
        <v>0</v>
      </c>
    </row>
    <row r="30" spans="1:48" s="25" customFormat="1" ht="18" customHeight="1" thickBot="1" x14ac:dyDescent="0.25">
      <c r="A30" s="77"/>
      <c r="B30" s="59"/>
      <c r="C30" s="46"/>
      <c r="D30" s="46"/>
      <c r="E30" s="46"/>
      <c r="F30" s="96"/>
      <c r="G30" s="96"/>
      <c r="H30" s="102"/>
      <c r="I30" s="59"/>
      <c r="J30" s="5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71"/>
      <c r="AR30" s="19"/>
      <c r="AS30" s="19"/>
      <c r="AT30" s="67"/>
      <c r="AU30" s="20"/>
      <c r="AV30" s="20"/>
    </row>
    <row r="31" spans="1:48" s="2" customFormat="1" ht="20.100000000000001" customHeight="1" x14ac:dyDescent="0.2">
      <c r="A31" s="33" t="str">
        <f>A3</f>
        <v>Код</v>
      </c>
      <c r="B31" s="34" t="str">
        <f>B3</f>
        <v>Название группы</v>
      </c>
      <c r="C31" s="35" t="s">
        <v>8</v>
      </c>
      <c r="D31" s="35" t="s">
        <v>9</v>
      </c>
      <c r="E31" s="35" t="s">
        <v>10</v>
      </c>
      <c r="F31" s="3" t="s">
        <v>7</v>
      </c>
      <c r="G31" s="3" t="s">
        <v>5</v>
      </c>
      <c r="H31" s="35" t="s">
        <v>0</v>
      </c>
      <c r="I31" s="35"/>
      <c r="J31" s="35"/>
      <c r="K31" s="146">
        <f>K3</f>
        <v>1</v>
      </c>
      <c r="L31" s="146">
        <f t="shared" ref="L31:AO32" si="11">L3</f>
        <v>2</v>
      </c>
      <c r="M31" s="146">
        <f t="shared" si="11"/>
        <v>3</v>
      </c>
      <c r="N31" s="146">
        <f t="shared" si="11"/>
        <v>4</v>
      </c>
      <c r="O31" s="146">
        <f t="shared" si="11"/>
        <v>5</v>
      </c>
      <c r="P31" s="146">
        <f t="shared" si="11"/>
        <v>6</v>
      </c>
      <c r="Q31" s="146">
        <f t="shared" si="11"/>
        <v>7</v>
      </c>
      <c r="R31" s="146">
        <f t="shared" si="11"/>
        <v>1</v>
      </c>
      <c r="S31" s="146">
        <f t="shared" si="11"/>
        <v>2</v>
      </c>
      <c r="T31" s="146">
        <f t="shared" si="11"/>
        <v>3</v>
      </c>
      <c r="U31" s="146">
        <f t="shared" si="11"/>
        <v>4</v>
      </c>
      <c r="V31" s="146">
        <f t="shared" si="11"/>
        <v>5</v>
      </c>
      <c r="W31" s="146">
        <f t="shared" si="11"/>
        <v>6</v>
      </c>
      <c r="X31" s="146">
        <f t="shared" si="11"/>
        <v>7</v>
      </c>
      <c r="Y31" s="146">
        <f t="shared" si="11"/>
        <v>1</v>
      </c>
      <c r="Z31" s="146">
        <f t="shared" si="11"/>
        <v>2</v>
      </c>
      <c r="AA31" s="146">
        <f t="shared" si="11"/>
        <v>3</v>
      </c>
      <c r="AB31" s="146">
        <f t="shared" si="11"/>
        <v>4</v>
      </c>
      <c r="AC31" s="146">
        <f t="shared" si="11"/>
        <v>5</v>
      </c>
      <c r="AD31" s="146">
        <f t="shared" si="11"/>
        <v>6</v>
      </c>
      <c r="AE31" s="146">
        <f t="shared" si="11"/>
        <v>7</v>
      </c>
      <c r="AF31" s="146">
        <f t="shared" si="11"/>
        <v>1</v>
      </c>
      <c r="AG31" s="146">
        <f t="shared" si="11"/>
        <v>2</v>
      </c>
      <c r="AH31" s="146">
        <f t="shared" si="11"/>
        <v>3</v>
      </c>
      <c r="AI31" s="146">
        <f t="shared" si="11"/>
        <v>4</v>
      </c>
      <c r="AJ31" s="146">
        <f t="shared" si="11"/>
        <v>5</v>
      </c>
      <c r="AK31" s="146">
        <f t="shared" si="11"/>
        <v>6</v>
      </c>
      <c r="AL31" s="146">
        <f t="shared" si="11"/>
        <v>7</v>
      </c>
      <c r="AM31" s="146">
        <f t="shared" si="11"/>
        <v>1</v>
      </c>
      <c r="AN31" s="146">
        <f t="shared" si="11"/>
        <v>2</v>
      </c>
      <c r="AO31" s="146">
        <f t="shared" si="11"/>
        <v>3</v>
      </c>
      <c r="AP31" s="49" t="str">
        <f>AP3</f>
        <v>Всего комнат  в блоке</v>
      </c>
      <c r="AQ31" s="159" t="str">
        <f>AQ3</f>
        <v>Выручка</v>
      </c>
      <c r="AR31" s="18"/>
      <c r="AS31" s="19"/>
      <c r="AT31" s="20"/>
      <c r="AU31" s="20"/>
      <c r="AV31" s="20"/>
    </row>
    <row r="32" spans="1:48" s="2" customFormat="1" ht="20.100000000000001" customHeight="1" x14ac:dyDescent="0.2">
      <c r="A32" s="193" t="s">
        <v>33</v>
      </c>
      <c r="B32" s="194"/>
      <c r="C32" s="10"/>
      <c r="D32" s="10"/>
      <c r="E32" s="10"/>
      <c r="F32" s="52"/>
      <c r="G32" s="52"/>
      <c r="H32" s="3"/>
      <c r="I32" s="3"/>
      <c r="J32" s="3"/>
      <c r="K32" s="155">
        <f>K4</f>
        <v>44774</v>
      </c>
      <c r="L32" s="155">
        <f t="shared" si="11"/>
        <v>44775</v>
      </c>
      <c r="M32" s="155">
        <f t="shared" si="11"/>
        <v>44776</v>
      </c>
      <c r="N32" s="155">
        <f t="shared" si="11"/>
        <v>44777</v>
      </c>
      <c r="O32" s="155">
        <f t="shared" si="11"/>
        <v>44778</v>
      </c>
      <c r="P32" s="155">
        <f t="shared" si="11"/>
        <v>44779</v>
      </c>
      <c r="Q32" s="155">
        <f t="shared" si="11"/>
        <v>44780</v>
      </c>
      <c r="R32" s="155">
        <f t="shared" si="11"/>
        <v>44781</v>
      </c>
      <c r="S32" s="155">
        <f t="shared" si="11"/>
        <v>44782</v>
      </c>
      <c r="T32" s="155">
        <f t="shared" si="11"/>
        <v>44783</v>
      </c>
      <c r="U32" s="155">
        <f t="shared" si="11"/>
        <v>44784</v>
      </c>
      <c r="V32" s="155">
        <f t="shared" si="11"/>
        <v>44785</v>
      </c>
      <c r="W32" s="155">
        <f t="shared" si="11"/>
        <v>44786</v>
      </c>
      <c r="X32" s="160">
        <f t="shared" si="11"/>
        <v>44787</v>
      </c>
      <c r="Y32" s="155">
        <f t="shared" si="11"/>
        <v>44788</v>
      </c>
      <c r="Z32" s="155">
        <f t="shared" si="11"/>
        <v>44789</v>
      </c>
      <c r="AA32" s="155">
        <f t="shared" si="11"/>
        <v>44790</v>
      </c>
      <c r="AB32" s="155">
        <f t="shared" si="11"/>
        <v>44791</v>
      </c>
      <c r="AC32" s="155">
        <f t="shared" si="11"/>
        <v>44792</v>
      </c>
      <c r="AD32" s="161">
        <f t="shared" si="11"/>
        <v>44793</v>
      </c>
      <c r="AE32" s="161">
        <f t="shared" si="11"/>
        <v>44794</v>
      </c>
      <c r="AF32" s="155">
        <f t="shared" si="11"/>
        <v>44795</v>
      </c>
      <c r="AG32" s="155">
        <f t="shared" si="11"/>
        <v>44796</v>
      </c>
      <c r="AH32" s="155">
        <f t="shared" si="11"/>
        <v>44797</v>
      </c>
      <c r="AI32" s="155">
        <f t="shared" si="11"/>
        <v>44798</v>
      </c>
      <c r="AJ32" s="155">
        <f t="shared" si="11"/>
        <v>44799</v>
      </c>
      <c r="AK32" s="155">
        <f t="shared" si="11"/>
        <v>44800</v>
      </c>
      <c r="AL32" s="155">
        <f t="shared" si="11"/>
        <v>44801</v>
      </c>
      <c r="AM32" s="155">
        <f t="shared" si="11"/>
        <v>44802</v>
      </c>
      <c r="AN32" s="155">
        <f t="shared" si="11"/>
        <v>44803</v>
      </c>
      <c r="AO32" s="155">
        <f>AO4</f>
        <v>44804</v>
      </c>
      <c r="AP32" s="50"/>
      <c r="AQ32" s="37"/>
      <c r="AR32" s="18"/>
      <c r="AS32" s="19"/>
      <c r="AT32" s="20"/>
      <c r="AU32" s="20"/>
      <c r="AV32" s="20"/>
    </row>
    <row r="33" spans="1:114" s="53" customFormat="1" ht="24" customHeight="1" x14ac:dyDescent="0.2">
      <c r="A33" s="76"/>
      <c r="B33" s="128"/>
      <c r="C33" s="125"/>
      <c r="D33" s="125"/>
      <c r="E33" s="107"/>
      <c r="F33" s="108"/>
      <c r="G33" s="108"/>
      <c r="H33" s="136"/>
      <c r="I33" s="182">
        <v>0</v>
      </c>
      <c r="J33" s="182">
        <v>0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93">
        <f>SUM(J33:AO33)</f>
        <v>0</v>
      </c>
      <c r="AQ33" s="141">
        <f>AP33*H33</f>
        <v>0</v>
      </c>
      <c r="AR33" s="147"/>
      <c r="AS33" s="148"/>
      <c r="AT33" s="148"/>
      <c r="AU33" s="148"/>
      <c r="AV33" s="148"/>
    </row>
    <row r="34" spans="1:114" s="27" customFormat="1" ht="18" customHeight="1" x14ac:dyDescent="0.2">
      <c r="A34" s="38"/>
      <c r="B34" s="128"/>
      <c r="C34" s="125"/>
      <c r="D34" s="125"/>
      <c r="E34" s="28"/>
      <c r="F34" s="108"/>
      <c r="G34" s="108"/>
      <c r="H34" s="136"/>
      <c r="I34" s="182">
        <v>0</v>
      </c>
      <c r="J34" s="182">
        <v>0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93">
        <f>SUM(K34:AO34)</f>
        <v>0</v>
      </c>
      <c r="AQ34" s="141">
        <f>AP34*H34</f>
        <v>0</v>
      </c>
      <c r="AR34" s="147"/>
      <c r="AS34" s="148"/>
      <c r="AT34" s="148"/>
      <c r="AU34" s="148"/>
      <c r="AV34" s="148"/>
    </row>
    <row r="35" spans="1:114" s="27" customFormat="1" ht="18" customHeight="1" x14ac:dyDescent="0.2">
      <c r="A35" s="132"/>
      <c r="B35" s="128"/>
      <c r="C35" s="125"/>
      <c r="D35" s="125"/>
      <c r="E35" s="125"/>
      <c r="F35" s="108"/>
      <c r="G35" s="108"/>
      <c r="H35" s="136"/>
      <c r="I35" s="182">
        <v>0</v>
      </c>
      <c r="J35" s="182">
        <v>0</v>
      </c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39">
        <f>SUM(K35:AO35)</f>
        <v>0</v>
      </c>
      <c r="AQ35" s="141">
        <f>AP35*H35</f>
        <v>0</v>
      </c>
      <c r="AR35" s="147"/>
      <c r="AS35" s="148"/>
      <c r="AT35" s="148"/>
      <c r="AU35" s="148"/>
      <c r="AV35" s="148"/>
    </row>
    <row r="36" spans="1:114" s="27" customFormat="1" ht="18" customHeight="1" x14ac:dyDescent="0.2">
      <c r="A36" s="38"/>
      <c r="B36" s="128"/>
      <c r="C36" s="125"/>
      <c r="D36" s="125"/>
      <c r="E36" s="28"/>
      <c r="F36" s="108"/>
      <c r="G36" s="108"/>
      <c r="H36" s="136"/>
      <c r="I36" s="182">
        <v>0</v>
      </c>
      <c r="J36" s="182">
        <v>0</v>
      </c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93">
        <f>SUM(K36:AO36)</f>
        <v>0</v>
      </c>
      <c r="AQ36" s="141">
        <f>AP36*H36</f>
        <v>0</v>
      </c>
      <c r="AR36" s="147"/>
      <c r="AS36" s="148"/>
      <c r="AT36" s="148"/>
      <c r="AU36" s="148"/>
      <c r="AV36" s="148"/>
    </row>
    <row r="37" spans="1:114" s="53" customFormat="1" ht="18" customHeight="1" x14ac:dyDescent="0.2">
      <c r="A37" s="130"/>
      <c r="B37" s="128"/>
      <c r="C37" s="125"/>
      <c r="D37" s="125"/>
      <c r="E37" s="107"/>
      <c r="F37" s="108"/>
      <c r="G37" s="108"/>
      <c r="H37" s="136"/>
      <c r="I37" s="182">
        <v>0</v>
      </c>
      <c r="J37" s="182">
        <v>0</v>
      </c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93">
        <f>SUM(K37:AO37)</f>
        <v>0</v>
      </c>
      <c r="AQ37" s="141">
        <f>AP37*H37</f>
        <v>0</v>
      </c>
      <c r="AR37" s="147"/>
      <c r="AS37" s="148"/>
      <c r="AT37" s="148"/>
      <c r="AU37" s="148"/>
      <c r="AV37" s="148"/>
    </row>
    <row r="38" spans="1:114" s="83" customFormat="1" ht="18" customHeight="1" thickBot="1" x14ac:dyDescent="0.3">
      <c r="A38" s="195" t="s">
        <v>18</v>
      </c>
      <c r="B38" s="196"/>
      <c r="C38" s="196"/>
      <c r="D38" s="196"/>
      <c r="E38" s="196"/>
      <c r="F38" s="196"/>
      <c r="G38" s="196"/>
      <c r="H38" s="197"/>
      <c r="I38" s="162"/>
      <c r="J38" s="162"/>
      <c r="K38" s="90">
        <f t="shared" ref="K38:AO38" si="12">SUM(K33:K37)</f>
        <v>0</v>
      </c>
      <c r="L38" s="90">
        <f t="shared" si="12"/>
        <v>0</v>
      </c>
      <c r="M38" s="90">
        <f t="shared" si="12"/>
        <v>0</v>
      </c>
      <c r="N38" s="90">
        <f t="shared" si="12"/>
        <v>0</v>
      </c>
      <c r="O38" s="90">
        <f t="shared" si="12"/>
        <v>0</v>
      </c>
      <c r="P38" s="90">
        <f t="shared" si="12"/>
        <v>0</v>
      </c>
      <c r="Q38" s="90">
        <f t="shared" si="12"/>
        <v>0</v>
      </c>
      <c r="R38" s="90">
        <f t="shared" si="12"/>
        <v>0</v>
      </c>
      <c r="S38" s="90">
        <f t="shared" si="12"/>
        <v>0</v>
      </c>
      <c r="T38" s="90">
        <f t="shared" si="12"/>
        <v>0</v>
      </c>
      <c r="U38" s="90">
        <f t="shared" si="12"/>
        <v>0</v>
      </c>
      <c r="V38" s="90">
        <f t="shared" si="12"/>
        <v>0</v>
      </c>
      <c r="W38" s="90">
        <f t="shared" si="12"/>
        <v>0</v>
      </c>
      <c r="X38" s="90">
        <f t="shared" si="12"/>
        <v>0</v>
      </c>
      <c r="Y38" s="90">
        <f t="shared" si="12"/>
        <v>0</v>
      </c>
      <c r="Z38" s="90">
        <f t="shared" si="12"/>
        <v>0</v>
      </c>
      <c r="AA38" s="90">
        <f t="shared" si="12"/>
        <v>0</v>
      </c>
      <c r="AB38" s="90">
        <f t="shared" si="12"/>
        <v>0</v>
      </c>
      <c r="AC38" s="90">
        <f t="shared" si="12"/>
        <v>0</v>
      </c>
      <c r="AD38" s="90">
        <f t="shared" si="12"/>
        <v>0</v>
      </c>
      <c r="AE38" s="90">
        <f t="shared" si="12"/>
        <v>0</v>
      </c>
      <c r="AF38" s="90">
        <f t="shared" si="12"/>
        <v>0</v>
      </c>
      <c r="AG38" s="90">
        <f t="shared" si="12"/>
        <v>0</v>
      </c>
      <c r="AH38" s="90">
        <f t="shared" si="12"/>
        <v>0</v>
      </c>
      <c r="AI38" s="90">
        <f t="shared" si="12"/>
        <v>0</v>
      </c>
      <c r="AJ38" s="90">
        <f t="shared" si="12"/>
        <v>0</v>
      </c>
      <c r="AK38" s="90">
        <f t="shared" si="12"/>
        <v>0</v>
      </c>
      <c r="AL38" s="90">
        <f t="shared" si="12"/>
        <v>0</v>
      </c>
      <c r="AM38" s="90">
        <f t="shared" si="12"/>
        <v>0</v>
      </c>
      <c r="AN38" s="90">
        <f t="shared" si="12"/>
        <v>0</v>
      </c>
      <c r="AO38" s="90">
        <f t="shared" si="12"/>
        <v>0</v>
      </c>
      <c r="AP38" s="89">
        <f>SUM(K38:AO38)</f>
        <v>0</v>
      </c>
      <c r="AQ38" s="142">
        <f>SUM(AQ33:AQ37)</f>
        <v>0</v>
      </c>
      <c r="AR38" s="18"/>
      <c r="AS38" s="19"/>
      <c r="AT38" s="20"/>
      <c r="AU38" s="20"/>
      <c r="AV38" s="20"/>
    </row>
    <row r="39" spans="1:114" s="25" customFormat="1" ht="20.100000000000001" customHeight="1" x14ac:dyDescent="0.2">
      <c r="A39" s="78"/>
      <c r="B39" s="42"/>
      <c r="C39" s="9"/>
      <c r="D39" s="9"/>
      <c r="E39" s="9"/>
      <c r="F39" s="97"/>
      <c r="G39" s="97"/>
      <c r="H39" s="104"/>
      <c r="I39" s="43"/>
      <c r="J39" s="43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7"/>
      <c r="AQ39" s="67"/>
      <c r="AR39" s="17"/>
      <c r="AS39" s="21"/>
      <c r="AT39" s="21"/>
      <c r="AU39" s="20"/>
      <c r="AV39" s="20"/>
    </row>
    <row r="40" spans="1:114" s="25" customFormat="1" x14ac:dyDescent="0.2">
      <c r="A40" s="79"/>
      <c r="B40" s="42"/>
      <c r="C40" s="9"/>
      <c r="D40" s="9"/>
      <c r="E40" s="9"/>
      <c r="F40" s="97"/>
      <c r="G40" s="97"/>
      <c r="H40" s="104"/>
      <c r="I40" s="43"/>
      <c r="J40" s="43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17"/>
      <c r="AQ40" s="67"/>
      <c r="AR40" s="24"/>
      <c r="AS40" s="21"/>
      <c r="AT40" s="21"/>
      <c r="AU40" s="20"/>
      <c r="AV40" s="20"/>
    </row>
    <row r="41" spans="1:114" s="25" customFormat="1" x14ac:dyDescent="0.2">
      <c r="A41" s="150" t="s">
        <v>15</v>
      </c>
      <c r="B41" s="44"/>
      <c r="C41" s="9"/>
      <c r="D41" s="9"/>
      <c r="E41" s="9"/>
      <c r="F41" s="97"/>
      <c r="G41" s="97"/>
      <c r="H41" s="10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32">
        <v>0</v>
      </c>
      <c r="AQ41" s="135">
        <v>0</v>
      </c>
      <c r="AR41" s="145" t="e">
        <f>AQ41/AP41</f>
        <v>#DIV/0!</v>
      </c>
      <c r="AS41" s="21"/>
      <c r="AT41" s="21"/>
      <c r="AU41" s="20"/>
      <c r="AV41" s="20"/>
    </row>
    <row r="42" spans="1:114" s="25" customFormat="1" x14ac:dyDescent="0.2">
      <c r="A42" s="81"/>
      <c r="B42" s="42"/>
      <c r="C42" s="9"/>
      <c r="D42" s="9"/>
      <c r="E42" s="9"/>
      <c r="F42" s="97"/>
      <c r="G42" s="97"/>
      <c r="H42" s="104"/>
      <c r="I42" s="43"/>
      <c r="J42" s="43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17"/>
      <c r="AQ42" s="67"/>
      <c r="AR42" s="17"/>
      <c r="AS42" s="21"/>
      <c r="AT42" s="21"/>
      <c r="AU42" s="20"/>
      <c r="AV42" s="20"/>
    </row>
    <row r="43" spans="1:114" s="25" customFormat="1" x14ac:dyDescent="0.2">
      <c r="A43" s="151" t="s">
        <v>16</v>
      </c>
      <c r="B43" s="46"/>
      <c r="C43" s="9"/>
      <c r="D43" s="9"/>
      <c r="E43" s="9"/>
      <c r="F43" s="97"/>
      <c r="G43" s="97"/>
      <c r="H43" s="9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22">
        <f>AP29-AP41</f>
        <v>0</v>
      </c>
      <c r="AQ43" s="135">
        <f>AQ29-AQ41</f>
        <v>0</v>
      </c>
      <c r="AR43" s="9"/>
      <c r="AS43" s="16"/>
      <c r="AT43" s="16"/>
    </row>
    <row r="44" spans="1:114" s="25" customFormat="1" x14ac:dyDescent="0.2">
      <c r="A44" s="152" t="s">
        <v>17</v>
      </c>
      <c r="B44" s="47"/>
      <c r="C44" s="31"/>
      <c r="D44" s="31"/>
      <c r="E44" s="31"/>
      <c r="F44" s="98"/>
      <c r="G44" s="98"/>
      <c r="H44" s="106"/>
      <c r="I44" s="48"/>
      <c r="J44" s="48"/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7">
        <v>0</v>
      </c>
      <c r="W44" s="137">
        <v>0</v>
      </c>
      <c r="X44" s="137">
        <v>0</v>
      </c>
      <c r="Y44" s="137">
        <v>0</v>
      </c>
      <c r="Z44" s="137">
        <v>0</v>
      </c>
      <c r="AA44" s="137">
        <v>0</v>
      </c>
      <c r="AB44" s="137">
        <v>0</v>
      </c>
      <c r="AC44" s="137">
        <v>0</v>
      </c>
      <c r="AD44" s="137">
        <v>0</v>
      </c>
      <c r="AE44" s="137">
        <v>0</v>
      </c>
      <c r="AF44" s="137">
        <v>0</v>
      </c>
      <c r="AG44" s="137">
        <v>0</v>
      </c>
      <c r="AH44" s="137">
        <v>0</v>
      </c>
      <c r="AI44" s="137">
        <v>0</v>
      </c>
      <c r="AJ44" s="137">
        <v>0</v>
      </c>
      <c r="AK44" s="137">
        <v>0</v>
      </c>
      <c r="AL44" s="137">
        <v>0</v>
      </c>
      <c r="AM44" s="137">
        <v>0</v>
      </c>
      <c r="AN44" s="137">
        <v>0</v>
      </c>
      <c r="AO44" s="137">
        <v>0</v>
      </c>
      <c r="AP44" s="19"/>
      <c r="AQ44" s="67"/>
      <c r="AR44" s="19"/>
      <c r="AS44" s="20"/>
      <c r="AT44" s="20"/>
      <c r="AU44" s="20"/>
      <c r="AV44" s="20"/>
    </row>
    <row r="45" spans="1:114" s="25" customFormat="1" x14ac:dyDescent="0.2">
      <c r="A45" s="81"/>
      <c r="B45" s="42"/>
      <c r="C45" s="17"/>
      <c r="D45" s="17"/>
      <c r="E45" s="17"/>
      <c r="F45" s="99"/>
      <c r="G45" s="99"/>
      <c r="H45" s="104"/>
      <c r="I45" s="43"/>
      <c r="J45" s="43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19"/>
      <c r="AQ45" s="67"/>
      <c r="AR45" s="19"/>
      <c r="AS45" s="20"/>
      <c r="AT45" s="20"/>
      <c r="AU45" s="20"/>
      <c r="AV45" s="20"/>
    </row>
    <row r="46" spans="1:114" s="25" customFormat="1" x14ac:dyDescent="0.2">
      <c r="A46" s="81"/>
      <c r="B46" s="42"/>
      <c r="C46" s="42"/>
      <c r="D46" s="42"/>
      <c r="E46" s="42"/>
      <c r="F46" s="100"/>
      <c r="G46" s="100"/>
      <c r="H46" s="102"/>
      <c r="I46" s="59"/>
      <c r="J46" s="5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67"/>
      <c r="AR46" s="19"/>
      <c r="AS46" s="19"/>
      <c r="AT46" s="19"/>
      <c r="AU46" s="19"/>
      <c r="AV46" s="19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</row>
    <row r="47" spans="1:114" s="25" customFormat="1" x14ac:dyDescent="0.2">
      <c r="A47" s="81"/>
      <c r="B47" s="42"/>
      <c r="C47" s="42"/>
      <c r="D47" s="42"/>
      <c r="E47" s="42"/>
      <c r="F47" s="100"/>
      <c r="G47" s="100"/>
      <c r="H47" s="102"/>
      <c r="I47" s="59"/>
      <c r="J47" s="5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67"/>
      <c r="AR47" s="19"/>
      <c r="AS47" s="19"/>
      <c r="AT47" s="19"/>
      <c r="AU47" s="19"/>
      <c r="AV47" s="19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</row>
    <row r="48" spans="1:114" s="25" customFormat="1" x14ac:dyDescent="0.2">
      <c r="A48" s="81"/>
      <c r="B48" s="42"/>
      <c r="C48" s="42"/>
      <c r="D48" s="42"/>
      <c r="E48" s="42"/>
      <c r="F48" s="100"/>
      <c r="G48" s="100"/>
      <c r="H48" s="102"/>
      <c r="I48" s="59"/>
      <c r="J48" s="5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67"/>
      <c r="AR48" s="19"/>
      <c r="AS48" s="19"/>
      <c r="AT48" s="19"/>
      <c r="AU48" s="19"/>
      <c r="AV48" s="19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</row>
    <row r="49" spans="1:114" s="25" customFormat="1" x14ac:dyDescent="0.2">
      <c r="A49" s="81"/>
      <c r="B49" s="42"/>
      <c r="C49" s="44"/>
      <c r="D49" s="44"/>
      <c r="E49" s="44"/>
      <c r="F49" s="101"/>
      <c r="G49" s="101"/>
      <c r="H49" s="102"/>
      <c r="I49" s="59"/>
      <c r="J49" s="5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67"/>
      <c r="AR49" s="19"/>
      <c r="AS49" s="19"/>
      <c r="AT49" s="19"/>
      <c r="AU49" s="19"/>
      <c r="AV49" s="19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</row>
    <row r="50" spans="1:114" s="25" customFormat="1" x14ac:dyDescent="0.2">
      <c r="A50" s="81"/>
      <c r="B50" s="42"/>
      <c r="C50" s="42"/>
      <c r="D50" s="42"/>
      <c r="E50" s="42"/>
      <c r="F50" s="100"/>
      <c r="G50" s="100"/>
      <c r="H50" s="102"/>
      <c r="I50" s="59"/>
      <c r="J50" s="5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67"/>
      <c r="AR50" s="19"/>
      <c r="AS50" s="19"/>
      <c r="AT50" s="19"/>
      <c r="AU50" s="19"/>
      <c r="AV50" s="19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</row>
    <row r="51" spans="1:114" s="25" customFormat="1" x14ac:dyDescent="0.2">
      <c r="A51" s="81"/>
      <c r="B51" s="59"/>
      <c r="C51" s="46"/>
      <c r="D51" s="46"/>
      <c r="E51" s="46"/>
      <c r="F51" s="96"/>
      <c r="G51" s="96"/>
      <c r="H51" s="102"/>
      <c r="I51" s="59"/>
      <c r="J51" s="5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67"/>
      <c r="AR51" s="19"/>
      <c r="AS51" s="19"/>
      <c r="AT51" s="19"/>
      <c r="AU51" s="19"/>
      <c r="AV51" s="19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</row>
    <row r="52" spans="1:114" s="25" customFormat="1" x14ac:dyDescent="0.2">
      <c r="A52" s="81"/>
      <c r="B52" s="59"/>
      <c r="C52" s="59"/>
      <c r="D52" s="59"/>
      <c r="E52" s="59"/>
      <c r="F52" s="102"/>
      <c r="G52" s="102"/>
      <c r="H52" s="102"/>
      <c r="I52" s="59"/>
      <c r="J52" s="5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67"/>
      <c r="AR52" s="19"/>
      <c r="AS52" s="19"/>
      <c r="AT52" s="19"/>
      <c r="AU52" s="19"/>
      <c r="AV52" s="19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</row>
    <row r="53" spans="1:114" s="25" customFormat="1" x14ac:dyDescent="0.2">
      <c r="A53" s="81"/>
      <c r="B53" s="59"/>
      <c r="C53" s="59"/>
      <c r="D53" s="59"/>
      <c r="E53" s="59"/>
      <c r="F53" s="100"/>
      <c r="G53" s="100"/>
      <c r="H53" s="102"/>
      <c r="I53" s="59"/>
      <c r="J53" s="5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67"/>
      <c r="AR53" s="19"/>
      <c r="AS53" s="19"/>
      <c r="AT53" s="19"/>
      <c r="AU53" s="19"/>
      <c r="AV53" s="19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</row>
    <row r="54" spans="1:114" s="25" customFormat="1" x14ac:dyDescent="0.2">
      <c r="A54" s="81"/>
      <c r="B54" s="59"/>
      <c r="C54" s="59"/>
      <c r="D54" s="59"/>
      <c r="E54" s="59"/>
      <c r="F54" s="100"/>
      <c r="G54" s="100"/>
      <c r="H54" s="102"/>
      <c r="I54" s="59"/>
      <c r="J54" s="5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67"/>
      <c r="AR54" s="19"/>
      <c r="AS54" s="19"/>
      <c r="AT54" s="19"/>
      <c r="AU54" s="19"/>
      <c r="AV54" s="19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</row>
    <row r="55" spans="1:114" s="25" customFormat="1" x14ac:dyDescent="0.2">
      <c r="A55" s="81"/>
      <c r="B55" s="42"/>
      <c r="C55" s="42"/>
      <c r="D55" s="42"/>
      <c r="E55" s="42"/>
      <c r="F55" s="100"/>
      <c r="G55" s="100"/>
      <c r="H55" s="102"/>
      <c r="I55" s="59"/>
      <c r="J55" s="5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67"/>
      <c r="AR55" s="19"/>
      <c r="AS55" s="19"/>
      <c r="AT55" s="19"/>
      <c r="AU55" s="19"/>
      <c r="AV55" s="19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</row>
    <row r="56" spans="1:114" s="25" customFormat="1" x14ac:dyDescent="0.2">
      <c r="A56" s="81"/>
      <c r="B56" s="42"/>
      <c r="C56" s="42"/>
      <c r="D56" s="42"/>
      <c r="E56" s="42"/>
      <c r="F56" s="100"/>
      <c r="G56" s="100"/>
      <c r="H56" s="102"/>
      <c r="I56" s="59"/>
      <c r="J56" s="5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67"/>
      <c r="AR56" s="19"/>
      <c r="AS56" s="19"/>
      <c r="AT56" s="19"/>
      <c r="AU56" s="19"/>
      <c r="AV56" s="19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</row>
    <row r="57" spans="1:114" s="25" customFormat="1" x14ac:dyDescent="0.2">
      <c r="A57" s="81"/>
      <c r="B57" s="42"/>
      <c r="C57" s="42"/>
      <c r="D57" s="42"/>
      <c r="E57" s="42"/>
      <c r="F57" s="100"/>
      <c r="G57" s="100"/>
      <c r="H57" s="102"/>
      <c r="I57" s="59"/>
      <c r="J57" s="5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67"/>
      <c r="AR57" s="19"/>
      <c r="AS57" s="19"/>
      <c r="AT57" s="19"/>
      <c r="AU57" s="19"/>
      <c r="AV57" s="19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</row>
    <row r="58" spans="1:114" x14ac:dyDescent="0.2">
      <c r="A58" s="81"/>
      <c r="C58" s="42"/>
      <c r="D58" s="42"/>
      <c r="E58" s="42"/>
      <c r="F58" s="100"/>
      <c r="G58" s="100"/>
      <c r="H58" s="102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67"/>
      <c r="AR58" s="59"/>
      <c r="AS58" s="59"/>
      <c r="AT58" s="59"/>
      <c r="AU58" s="59"/>
      <c r="AV58" s="59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</row>
    <row r="59" spans="1:114" x14ac:dyDescent="0.2">
      <c r="A59" s="81"/>
      <c r="C59" s="42"/>
      <c r="D59" s="42"/>
      <c r="E59" s="42"/>
      <c r="F59" s="100"/>
      <c r="G59" s="100"/>
      <c r="H59" s="102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67"/>
      <c r="AR59" s="59"/>
      <c r="AS59" s="59"/>
      <c r="AT59" s="59"/>
      <c r="AU59" s="59"/>
      <c r="AV59" s="59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</row>
    <row r="60" spans="1:114" x14ac:dyDescent="0.2">
      <c r="A60" s="81"/>
      <c r="C60" s="42"/>
      <c r="D60" s="42"/>
      <c r="E60" s="42"/>
      <c r="F60" s="100"/>
      <c r="G60" s="100"/>
      <c r="H60" s="102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67"/>
      <c r="AR60" s="59"/>
      <c r="AS60" s="59"/>
      <c r="AT60" s="59"/>
      <c r="AU60" s="59"/>
      <c r="AV60" s="59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</row>
    <row r="61" spans="1:114" x14ac:dyDescent="0.2">
      <c r="C61" s="42"/>
      <c r="D61" s="42"/>
      <c r="E61" s="42"/>
      <c r="F61" s="100"/>
      <c r="G61" s="100"/>
      <c r="H61" s="9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67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</row>
    <row r="62" spans="1:114" x14ac:dyDescent="0.2">
      <c r="C62" s="42"/>
      <c r="D62" s="42"/>
      <c r="E62" s="42"/>
      <c r="F62" s="100"/>
      <c r="G62" s="100"/>
      <c r="H62" s="9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67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</row>
    <row r="63" spans="1:114" x14ac:dyDescent="0.2">
      <c r="C63" s="42"/>
      <c r="D63" s="42"/>
      <c r="E63" s="42"/>
      <c r="F63" s="100"/>
      <c r="G63" s="100"/>
      <c r="H63" s="9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67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</row>
    <row r="64" spans="1:114" x14ac:dyDescent="0.2">
      <c r="C64" s="42"/>
      <c r="D64" s="42"/>
      <c r="E64" s="42"/>
      <c r="F64" s="100"/>
      <c r="G64" s="100"/>
      <c r="H64" s="9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67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</row>
    <row r="65" spans="3:114" x14ac:dyDescent="0.2">
      <c r="C65" s="42"/>
      <c r="D65" s="42"/>
      <c r="E65" s="42"/>
      <c r="F65" s="100"/>
      <c r="G65" s="100"/>
      <c r="H65" s="9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67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</row>
    <row r="66" spans="3:114" x14ac:dyDescent="0.2">
      <c r="C66" s="42"/>
      <c r="D66" s="42"/>
      <c r="E66" s="42"/>
      <c r="F66" s="100"/>
      <c r="G66" s="100"/>
      <c r="H66" s="9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67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</row>
    <row r="67" spans="3:114" x14ac:dyDescent="0.2">
      <c r="C67" s="42"/>
      <c r="D67" s="42"/>
      <c r="E67" s="42"/>
      <c r="F67" s="100"/>
      <c r="G67" s="100"/>
      <c r="H67" s="9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6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</row>
    <row r="68" spans="3:114" x14ac:dyDescent="0.2">
      <c r="C68" s="42"/>
      <c r="D68" s="42"/>
      <c r="E68" s="42"/>
      <c r="F68" s="100"/>
      <c r="G68" s="100"/>
      <c r="H68" s="9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67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</row>
    <row r="69" spans="3:114" x14ac:dyDescent="0.2">
      <c r="H69" s="9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67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</row>
    <row r="70" spans="3:114" x14ac:dyDescent="0.2">
      <c r="H70" s="9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67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</row>
    <row r="71" spans="3:114" x14ac:dyDescent="0.2">
      <c r="H71" s="9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67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</row>
    <row r="72" spans="3:114" x14ac:dyDescent="0.2">
      <c r="H72" s="9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67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</row>
    <row r="73" spans="3:114" x14ac:dyDescent="0.2">
      <c r="H73" s="9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67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</row>
    <row r="74" spans="3:114" x14ac:dyDescent="0.2">
      <c r="H74" s="9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67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</row>
    <row r="75" spans="3:114" x14ac:dyDescent="0.2">
      <c r="H75" s="9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67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</row>
    <row r="76" spans="3:114" x14ac:dyDescent="0.2">
      <c r="H76" s="9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67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</row>
    <row r="77" spans="3:114" x14ac:dyDescent="0.2">
      <c r="H77" s="9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67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</row>
    <row r="78" spans="3:114" x14ac:dyDescent="0.2">
      <c r="H78" s="9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67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</row>
    <row r="79" spans="3:114" x14ac:dyDescent="0.2">
      <c r="H79" s="9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67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</row>
    <row r="80" spans="3:114" x14ac:dyDescent="0.2">
      <c r="H80" s="9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67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</row>
    <row r="81" spans="8:114" x14ac:dyDescent="0.2">
      <c r="H81" s="9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67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</row>
    <row r="82" spans="8:114" x14ac:dyDescent="0.2">
      <c r="H82" s="9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67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</row>
    <row r="83" spans="8:114" x14ac:dyDescent="0.2">
      <c r="H83" s="9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67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</row>
    <row r="84" spans="8:114" x14ac:dyDescent="0.2">
      <c r="H84" s="9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67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</row>
    <row r="85" spans="8:114" x14ac:dyDescent="0.2">
      <c r="H85" s="9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67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</row>
    <row r="86" spans="8:114" x14ac:dyDescent="0.2">
      <c r="H86" s="9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67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</row>
    <row r="87" spans="8:114" x14ac:dyDescent="0.2">
      <c r="H87" s="9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67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</row>
    <row r="88" spans="8:114" x14ac:dyDescent="0.2">
      <c r="H88" s="9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67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</row>
    <row r="89" spans="8:114" x14ac:dyDescent="0.2">
      <c r="H89" s="9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67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</row>
    <row r="90" spans="8:114" x14ac:dyDescent="0.2">
      <c r="H90" s="9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67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</row>
    <row r="91" spans="8:114" x14ac:dyDescent="0.2">
      <c r="H91" s="9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67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</row>
    <row r="92" spans="8:114" x14ac:dyDescent="0.2">
      <c r="H92" s="9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67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</row>
    <row r="93" spans="8:114" x14ac:dyDescent="0.2">
      <c r="H93" s="9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67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</row>
    <row r="94" spans="8:114" x14ac:dyDescent="0.2">
      <c r="H94" s="9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67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</row>
    <row r="95" spans="8:114" x14ac:dyDescent="0.2">
      <c r="H95" s="9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67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</row>
    <row r="96" spans="8:114" x14ac:dyDescent="0.2">
      <c r="H96" s="9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67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</row>
    <row r="97" spans="8:114" x14ac:dyDescent="0.2">
      <c r="H97" s="9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67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</row>
    <row r="98" spans="8:114" x14ac:dyDescent="0.2">
      <c r="H98" s="9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67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</row>
    <row r="99" spans="8:114" x14ac:dyDescent="0.2">
      <c r="H99" s="9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67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</row>
    <row r="100" spans="8:114" x14ac:dyDescent="0.2">
      <c r="H100" s="9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67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</row>
    <row r="101" spans="8:114" x14ac:dyDescent="0.2">
      <c r="H101" s="9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67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</row>
    <row r="102" spans="8:114" x14ac:dyDescent="0.2">
      <c r="H102" s="9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67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</row>
    <row r="103" spans="8:114" x14ac:dyDescent="0.2">
      <c r="H103" s="9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67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</row>
    <row r="104" spans="8:114" x14ac:dyDescent="0.2">
      <c r="H104" s="9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67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</row>
    <row r="105" spans="8:114" x14ac:dyDescent="0.2">
      <c r="H105" s="9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67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</row>
    <row r="106" spans="8:114" x14ac:dyDescent="0.2">
      <c r="H106" s="9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67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</row>
    <row r="107" spans="8:114" x14ac:dyDescent="0.2">
      <c r="H107" s="9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67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</row>
    <row r="108" spans="8:114" x14ac:dyDescent="0.2">
      <c r="H108" s="9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67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</row>
    <row r="109" spans="8:114" x14ac:dyDescent="0.2">
      <c r="H109" s="9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67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</row>
    <row r="110" spans="8:114" x14ac:dyDescent="0.2">
      <c r="H110" s="9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67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</row>
    <row r="111" spans="8:114" x14ac:dyDescent="0.2">
      <c r="H111" s="9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67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</row>
    <row r="112" spans="8:114" x14ac:dyDescent="0.2">
      <c r="H112" s="9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67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</row>
    <row r="113" spans="8:114" x14ac:dyDescent="0.2">
      <c r="H113" s="9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67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</row>
    <row r="114" spans="8:114" x14ac:dyDescent="0.2">
      <c r="H114" s="9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67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</row>
    <row r="115" spans="8:114" x14ac:dyDescent="0.2">
      <c r="H115" s="9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67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</row>
    <row r="116" spans="8:114" x14ac:dyDescent="0.2">
      <c r="H116" s="9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67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</row>
  </sheetData>
  <mergeCells count="11">
    <mergeCell ref="A38:H38"/>
    <mergeCell ref="A1:AV1"/>
    <mergeCell ref="Y2:AC2"/>
    <mergeCell ref="A4:B4"/>
    <mergeCell ref="AS4:AT4"/>
    <mergeCell ref="AU4:AV4"/>
    <mergeCell ref="A13:B13"/>
    <mergeCell ref="A22:B22"/>
    <mergeCell ref="A27:H27"/>
    <mergeCell ref="A29:H29"/>
    <mergeCell ref="A32:B32"/>
  </mergeCells>
  <printOptions horizontalCentered="1" verticalCentered="1"/>
  <pageMargins left="0.31" right="0.26" top="1" bottom="1" header="0.5" footer="0.5"/>
  <pageSetup paperSize="9" scale="40" orientation="landscape" r:id="rId1"/>
  <headerFooter alignWithMargins="0">
    <oddHeader>&amp;L&amp;"Arial Narrow,обычный"&amp;11&amp;G
&amp;"Arial Narrow,полужирный"&amp;K0070C0Импульс для эффективных продаж в отеле! &amp;"Arial Narrow,обычный"&amp;K000000
&amp;"Arial,обычный"&amp;10
&amp;C&amp;"Arial Nova Cond,полужирный"&amp;16&amp;K0070C0ГРУППОВОЙ ПРОГНОЗ &amp;"Arial Nova Cond,обычный"
&amp;R&amp;D,
&amp;T</oddHeader>
    <oddFooter>&amp;L&amp;"Arial Nova Cond,обычный"&amp;K0070C0www.impulsehospitality.ru
Teл. +7 499 577 0449&amp;C&amp;"Arial Nova Cond,обычный"&amp;K0070C0© IMPULSE HOSPITALITY 2012-2021. 
Все права защищены&amp;R&amp;"Arial Nova Cond,обычный"&amp;K0070C0&amp;F,  
стр.&amp;P из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E286-BD0C-4C62-ACB4-C22FE1E9AC30}">
  <sheetPr>
    <pageSetUpPr fitToPage="1"/>
  </sheetPr>
  <dimension ref="A1:DJ116"/>
  <sheetViews>
    <sheetView view="pageLayout" zoomScaleNormal="100" zoomScaleSheetLayoutView="80" workbookViewId="0">
      <selection activeCell="A2" sqref="A2"/>
    </sheetView>
  </sheetViews>
  <sheetFormatPr defaultRowHeight="12.75" x14ac:dyDescent="0.2"/>
  <cols>
    <col min="1" max="1" width="5.7109375" style="80" customWidth="1"/>
    <col min="2" max="2" width="27.28515625" style="41" customWidth="1"/>
    <col min="3" max="3" width="5.85546875" style="41" bestFit="1" customWidth="1"/>
    <col min="4" max="5" width="5.5703125" style="41" customWidth="1"/>
    <col min="6" max="6" width="9.28515625" style="101" bestFit="1" customWidth="1"/>
    <col min="7" max="7" width="11.28515625" style="101" bestFit="1" customWidth="1"/>
    <col min="8" max="8" width="8.5703125" style="101" customWidth="1"/>
    <col min="9" max="10" width="6.42578125" style="41" customWidth="1"/>
    <col min="11" max="11" width="6.28515625" style="41" customWidth="1"/>
    <col min="12" max="40" width="5.7109375" style="41" customWidth="1"/>
    <col min="41" max="41" width="5.7109375" style="41" hidden="1" customWidth="1"/>
    <col min="42" max="42" width="9.5703125" style="41" bestFit="1" customWidth="1"/>
    <col min="43" max="43" width="19.85546875" style="61" bestFit="1" customWidth="1"/>
    <col min="44" max="44" width="9.85546875" style="41" customWidth="1"/>
    <col min="45" max="45" width="5.7109375" style="41" bestFit="1" customWidth="1"/>
    <col min="46" max="46" width="7.42578125" style="41" bestFit="1" customWidth="1"/>
    <col min="47" max="47" width="5.7109375" style="41" bestFit="1" customWidth="1"/>
    <col min="48" max="48" width="7.42578125" style="41" bestFit="1" customWidth="1"/>
    <col min="49" max="16384" width="9.140625" style="41"/>
  </cols>
  <sheetData>
    <row r="1" spans="1:50" s="25" customFormat="1" ht="20.25" x14ac:dyDescent="0.3">
      <c r="A1" s="191" t="s">
        <v>47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</row>
    <row r="2" spans="1:50" s="25" customFormat="1" ht="21" thickBot="1" x14ac:dyDescent="0.35">
      <c r="A2" s="75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Y2" s="200"/>
      <c r="Z2" s="200"/>
      <c r="AA2" s="200"/>
      <c r="AB2" s="200"/>
      <c r="AC2" s="200"/>
      <c r="AP2" s="26"/>
      <c r="AQ2" s="67"/>
    </row>
    <row r="3" spans="1:50" s="25" customFormat="1" ht="18" customHeight="1" x14ac:dyDescent="0.2">
      <c r="A3" s="33" t="s">
        <v>19</v>
      </c>
      <c r="B3" s="34" t="s">
        <v>11</v>
      </c>
      <c r="C3" s="35" t="s">
        <v>8</v>
      </c>
      <c r="D3" s="35" t="s">
        <v>9</v>
      </c>
      <c r="E3" s="35" t="s">
        <v>10</v>
      </c>
      <c r="F3" s="154" t="s">
        <v>20</v>
      </c>
      <c r="G3" s="35" t="s">
        <v>6</v>
      </c>
      <c r="H3" s="35" t="s">
        <v>21</v>
      </c>
      <c r="I3" s="35" t="s">
        <v>22</v>
      </c>
      <c r="J3" s="35" t="s">
        <v>23</v>
      </c>
      <c r="K3" s="149">
        <f>WEEKDAY(K4,2)</f>
        <v>4</v>
      </c>
      <c r="L3" s="149">
        <f t="shared" ref="L3:AO3" si="0">WEEKDAY(L4,2)</f>
        <v>5</v>
      </c>
      <c r="M3" s="149">
        <f t="shared" si="0"/>
        <v>6</v>
      </c>
      <c r="N3" s="149">
        <f t="shared" si="0"/>
        <v>7</v>
      </c>
      <c r="O3" s="149">
        <f t="shared" si="0"/>
        <v>1</v>
      </c>
      <c r="P3" s="149">
        <f t="shared" si="0"/>
        <v>2</v>
      </c>
      <c r="Q3" s="149">
        <f t="shared" si="0"/>
        <v>3</v>
      </c>
      <c r="R3" s="149">
        <f t="shared" si="0"/>
        <v>4</v>
      </c>
      <c r="S3" s="149">
        <f t="shared" si="0"/>
        <v>5</v>
      </c>
      <c r="T3" s="149">
        <f t="shared" si="0"/>
        <v>6</v>
      </c>
      <c r="U3" s="149">
        <f t="shared" si="0"/>
        <v>7</v>
      </c>
      <c r="V3" s="149">
        <f t="shared" si="0"/>
        <v>1</v>
      </c>
      <c r="W3" s="149">
        <f t="shared" si="0"/>
        <v>2</v>
      </c>
      <c r="X3" s="149">
        <f t="shared" si="0"/>
        <v>3</v>
      </c>
      <c r="Y3" s="149">
        <f t="shared" si="0"/>
        <v>4</v>
      </c>
      <c r="Z3" s="149">
        <f t="shared" si="0"/>
        <v>5</v>
      </c>
      <c r="AA3" s="149">
        <f t="shared" si="0"/>
        <v>6</v>
      </c>
      <c r="AB3" s="149">
        <f t="shared" si="0"/>
        <v>7</v>
      </c>
      <c r="AC3" s="149">
        <f t="shared" si="0"/>
        <v>1</v>
      </c>
      <c r="AD3" s="149">
        <f t="shared" si="0"/>
        <v>2</v>
      </c>
      <c r="AE3" s="149">
        <f t="shared" si="0"/>
        <v>3</v>
      </c>
      <c r="AF3" s="149">
        <f t="shared" si="0"/>
        <v>4</v>
      </c>
      <c r="AG3" s="149">
        <f t="shared" si="0"/>
        <v>5</v>
      </c>
      <c r="AH3" s="149">
        <f t="shared" si="0"/>
        <v>6</v>
      </c>
      <c r="AI3" s="149">
        <f t="shared" si="0"/>
        <v>7</v>
      </c>
      <c r="AJ3" s="149">
        <f t="shared" si="0"/>
        <v>1</v>
      </c>
      <c r="AK3" s="149">
        <f t="shared" si="0"/>
        <v>2</v>
      </c>
      <c r="AL3" s="149">
        <f t="shared" si="0"/>
        <v>3</v>
      </c>
      <c r="AM3" s="149">
        <f t="shared" si="0"/>
        <v>4</v>
      </c>
      <c r="AN3" s="149">
        <f t="shared" si="0"/>
        <v>5</v>
      </c>
      <c r="AO3" s="149">
        <f t="shared" si="0"/>
        <v>6</v>
      </c>
      <c r="AP3" s="156" t="s">
        <v>24</v>
      </c>
      <c r="AQ3" s="157" t="s">
        <v>32</v>
      </c>
      <c r="AR3" s="138" t="s">
        <v>31</v>
      </c>
      <c r="AS3" s="5" t="s">
        <v>27</v>
      </c>
      <c r="AT3" s="5" t="s">
        <v>28</v>
      </c>
      <c r="AU3" s="5" t="s">
        <v>27</v>
      </c>
      <c r="AV3" s="5" t="s">
        <v>28</v>
      </c>
      <c r="AW3" s="4" t="s">
        <v>29</v>
      </c>
      <c r="AX3" s="4" t="s">
        <v>30</v>
      </c>
    </row>
    <row r="4" spans="1:50" s="25" customFormat="1" ht="18" customHeight="1" x14ac:dyDescent="0.2">
      <c r="A4" s="193" t="s">
        <v>12</v>
      </c>
      <c r="B4" s="194"/>
      <c r="C4" s="6"/>
      <c r="D4" s="6"/>
      <c r="E4" s="6"/>
      <c r="F4" s="6"/>
      <c r="G4" s="6"/>
      <c r="H4" s="7"/>
      <c r="I4" s="7"/>
      <c r="J4" s="7"/>
      <c r="K4" s="203">
        <f>Авг!AO4+1</f>
        <v>44805</v>
      </c>
      <c r="L4" s="155">
        <f>K4+1</f>
        <v>44806</v>
      </c>
      <c r="M4" s="155">
        <f t="shared" ref="M4:AN4" si="1">L4+1</f>
        <v>44807</v>
      </c>
      <c r="N4" s="155">
        <f t="shared" si="1"/>
        <v>44808</v>
      </c>
      <c r="O4" s="155">
        <f t="shared" si="1"/>
        <v>44809</v>
      </c>
      <c r="P4" s="155">
        <f t="shared" si="1"/>
        <v>44810</v>
      </c>
      <c r="Q4" s="155">
        <f t="shared" si="1"/>
        <v>44811</v>
      </c>
      <c r="R4" s="155">
        <f t="shared" si="1"/>
        <v>44812</v>
      </c>
      <c r="S4" s="155">
        <f t="shared" si="1"/>
        <v>44813</v>
      </c>
      <c r="T4" s="155">
        <f t="shared" si="1"/>
        <v>44814</v>
      </c>
      <c r="U4" s="155">
        <f t="shared" si="1"/>
        <v>44815</v>
      </c>
      <c r="V4" s="155">
        <f t="shared" si="1"/>
        <v>44816</v>
      </c>
      <c r="W4" s="155">
        <f t="shared" si="1"/>
        <v>44817</v>
      </c>
      <c r="X4" s="155">
        <f t="shared" si="1"/>
        <v>44818</v>
      </c>
      <c r="Y4" s="155">
        <f t="shared" si="1"/>
        <v>44819</v>
      </c>
      <c r="Z4" s="155">
        <f t="shared" si="1"/>
        <v>44820</v>
      </c>
      <c r="AA4" s="155">
        <f t="shared" si="1"/>
        <v>44821</v>
      </c>
      <c r="AB4" s="155">
        <f t="shared" si="1"/>
        <v>44822</v>
      </c>
      <c r="AC4" s="155">
        <f t="shared" si="1"/>
        <v>44823</v>
      </c>
      <c r="AD4" s="155">
        <f t="shared" si="1"/>
        <v>44824</v>
      </c>
      <c r="AE4" s="155">
        <f t="shared" si="1"/>
        <v>44825</v>
      </c>
      <c r="AF4" s="155">
        <f t="shared" si="1"/>
        <v>44826</v>
      </c>
      <c r="AG4" s="155">
        <f t="shared" si="1"/>
        <v>44827</v>
      </c>
      <c r="AH4" s="155">
        <f t="shared" si="1"/>
        <v>44828</v>
      </c>
      <c r="AI4" s="155">
        <f t="shared" si="1"/>
        <v>44829</v>
      </c>
      <c r="AJ4" s="155">
        <f t="shared" si="1"/>
        <v>44830</v>
      </c>
      <c r="AK4" s="155">
        <f t="shared" si="1"/>
        <v>44831</v>
      </c>
      <c r="AL4" s="155">
        <f t="shared" si="1"/>
        <v>44832</v>
      </c>
      <c r="AM4" s="155">
        <f t="shared" si="1"/>
        <v>44833</v>
      </c>
      <c r="AN4" s="155">
        <f t="shared" si="1"/>
        <v>44834</v>
      </c>
      <c r="AO4" s="155"/>
      <c r="AP4" s="8"/>
      <c r="AQ4" s="61"/>
      <c r="AR4" s="18"/>
      <c r="AS4" s="201" t="s">
        <v>25</v>
      </c>
      <c r="AT4" s="202"/>
      <c r="AU4" s="201" t="s">
        <v>26</v>
      </c>
      <c r="AV4" s="202"/>
    </row>
    <row r="5" spans="1:50" s="53" customFormat="1" ht="18" customHeight="1" x14ac:dyDescent="0.2">
      <c r="A5" s="130"/>
      <c r="B5" s="128"/>
      <c r="C5" s="125"/>
      <c r="D5" s="125"/>
      <c r="E5" s="125"/>
      <c r="F5" s="108"/>
      <c r="G5" s="108"/>
      <c r="H5" s="136"/>
      <c r="I5" s="136"/>
      <c r="J5" s="136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39">
        <f>SUM(K5:AO5)</f>
        <v>0</v>
      </c>
      <c r="AQ5" s="141">
        <f>AP5*H5</f>
        <v>0</v>
      </c>
      <c r="AR5" s="54"/>
      <c r="AS5" s="30">
        <v>0</v>
      </c>
      <c r="AT5" s="139">
        <v>0</v>
      </c>
      <c r="AU5" s="68">
        <f t="shared" ref="AU5:AV9" si="2">+AP5-AS5</f>
        <v>0</v>
      </c>
      <c r="AV5" s="139">
        <f t="shared" si="2"/>
        <v>0</v>
      </c>
    </row>
    <row r="6" spans="1:50" s="53" customFormat="1" ht="18" customHeight="1" x14ac:dyDescent="0.2">
      <c r="A6" s="130"/>
      <c r="B6" s="128"/>
      <c r="C6" s="125"/>
      <c r="D6" s="125"/>
      <c r="E6" s="125"/>
      <c r="F6" s="108"/>
      <c r="G6" s="108"/>
      <c r="H6" s="136"/>
      <c r="I6" s="136"/>
      <c r="J6" s="136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91">
        <f>SUM(K6:AO6)</f>
        <v>0</v>
      </c>
      <c r="AQ6" s="141">
        <f>AP6*H6</f>
        <v>0</v>
      </c>
      <c r="AR6" s="54"/>
      <c r="AS6" s="30">
        <v>0</v>
      </c>
      <c r="AT6" s="139">
        <v>0</v>
      </c>
      <c r="AU6" s="68">
        <f t="shared" si="2"/>
        <v>0</v>
      </c>
      <c r="AV6" s="139">
        <f t="shared" si="2"/>
        <v>0</v>
      </c>
    </row>
    <row r="7" spans="1:50" s="53" customFormat="1" ht="18" customHeight="1" x14ac:dyDescent="0.2">
      <c r="A7" s="130"/>
      <c r="B7" s="128"/>
      <c r="C7" s="125"/>
      <c r="D7" s="125"/>
      <c r="E7" s="125"/>
      <c r="F7" s="108"/>
      <c r="G7" s="108"/>
      <c r="H7" s="136"/>
      <c r="I7" s="136"/>
      <c r="J7" s="136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39">
        <f>SUM(K7:AO7)</f>
        <v>0</v>
      </c>
      <c r="AQ7" s="141">
        <f>AP7*H7</f>
        <v>0</v>
      </c>
      <c r="AR7" s="54"/>
      <c r="AS7" s="30">
        <v>0</v>
      </c>
      <c r="AT7" s="139">
        <v>0</v>
      </c>
      <c r="AU7" s="68">
        <f t="shared" si="2"/>
        <v>0</v>
      </c>
      <c r="AV7" s="139">
        <f t="shared" si="2"/>
        <v>0</v>
      </c>
    </row>
    <row r="8" spans="1:50" s="53" customFormat="1" ht="18" customHeight="1" x14ac:dyDescent="0.2">
      <c r="A8" s="126"/>
      <c r="B8" s="128"/>
      <c r="C8" s="125"/>
      <c r="D8" s="125"/>
      <c r="E8" s="125"/>
      <c r="F8" s="108"/>
      <c r="G8" s="108"/>
      <c r="H8" s="136"/>
      <c r="I8" s="136"/>
      <c r="J8" s="136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93">
        <f>SUM(J8:AO8)</f>
        <v>0</v>
      </c>
      <c r="AQ8" s="141">
        <f>AP8*H8</f>
        <v>0</v>
      </c>
      <c r="AR8" s="54"/>
      <c r="AS8" s="30">
        <v>0</v>
      </c>
      <c r="AT8" s="139">
        <v>0</v>
      </c>
      <c r="AU8" s="68">
        <f t="shared" si="2"/>
        <v>0</v>
      </c>
      <c r="AV8" s="139">
        <f t="shared" si="2"/>
        <v>0</v>
      </c>
    </row>
    <row r="9" spans="1:50" s="53" customFormat="1" ht="18" customHeight="1" x14ac:dyDescent="0.2">
      <c r="A9" s="126"/>
      <c r="B9" s="128"/>
      <c r="C9" s="125"/>
      <c r="D9" s="125"/>
      <c r="E9" s="125"/>
      <c r="F9" s="108"/>
      <c r="G9" s="108"/>
      <c r="H9" s="136"/>
      <c r="I9" s="136"/>
      <c r="J9" s="136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93">
        <f>SUM(J9:AO9)</f>
        <v>0</v>
      </c>
      <c r="AQ9" s="141">
        <f>AP9*H9</f>
        <v>0</v>
      </c>
      <c r="AR9" s="54"/>
      <c r="AS9" s="30">
        <v>0</v>
      </c>
      <c r="AT9" s="139">
        <v>0</v>
      </c>
      <c r="AU9" s="68">
        <f t="shared" si="2"/>
        <v>0</v>
      </c>
      <c r="AV9" s="139">
        <f t="shared" si="2"/>
        <v>0</v>
      </c>
    </row>
    <row r="10" spans="1:50" s="66" customFormat="1" ht="18" customHeight="1" thickBot="1" x14ac:dyDescent="0.25">
      <c r="A10" s="153" t="s">
        <v>18</v>
      </c>
      <c r="B10" s="63"/>
      <c r="C10" s="111"/>
      <c r="D10" s="111"/>
      <c r="E10" s="111"/>
      <c r="F10" s="111"/>
      <c r="G10" s="111"/>
      <c r="H10" s="112"/>
      <c r="I10" s="113"/>
      <c r="J10" s="113"/>
      <c r="K10" s="143">
        <f t="shared" ref="K10:AQ10" si="3">SUM(K5:K9)</f>
        <v>0</v>
      </c>
      <c r="L10" s="143">
        <f t="shared" si="3"/>
        <v>0</v>
      </c>
      <c r="M10" s="143">
        <f t="shared" si="3"/>
        <v>0</v>
      </c>
      <c r="N10" s="143">
        <f t="shared" si="3"/>
        <v>0</v>
      </c>
      <c r="O10" s="143">
        <f t="shared" si="3"/>
        <v>0</v>
      </c>
      <c r="P10" s="143">
        <f t="shared" si="3"/>
        <v>0</v>
      </c>
      <c r="Q10" s="143">
        <f t="shared" si="3"/>
        <v>0</v>
      </c>
      <c r="R10" s="143">
        <f t="shared" si="3"/>
        <v>0</v>
      </c>
      <c r="S10" s="143">
        <f t="shared" si="3"/>
        <v>0</v>
      </c>
      <c r="T10" s="143">
        <f t="shared" si="3"/>
        <v>0</v>
      </c>
      <c r="U10" s="143">
        <f t="shared" si="3"/>
        <v>0</v>
      </c>
      <c r="V10" s="143">
        <f t="shared" si="3"/>
        <v>0</v>
      </c>
      <c r="W10" s="143">
        <f t="shared" si="3"/>
        <v>0</v>
      </c>
      <c r="X10" s="143">
        <f t="shared" si="3"/>
        <v>0</v>
      </c>
      <c r="Y10" s="143">
        <f t="shared" si="3"/>
        <v>0</v>
      </c>
      <c r="Z10" s="143">
        <f t="shared" si="3"/>
        <v>0</v>
      </c>
      <c r="AA10" s="143">
        <f t="shared" si="3"/>
        <v>0</v>
      </c>
      <c r="AB10" s="143">
        <f t="shared" si="3"/>
        <v>0</v>
      </c>
      <c r="AC10" s="143">
        <f t="shared" si="3"/>
        <v>0</v>
      </c>
      <c r="AD10" s="143">
        <f t="shared" si="3"/>
        <v>0</v>
      </c>
      <c r="AE10" s="143">
        <f t="shared" si="3"/>
        <v>0</v>
      </c>
      <c r="AF10" s="143">
        <f t="shared" si="3"/>
        <v>0</v>
      </c>
      <c r="AG10" s="143">
        <f t="shared" si="3"/>
        <v>0</v>
      </c>
      <c r="AH10" s="143">
        <f t="shared" si="3"/>
        <v>0</v>
      </c>
      <c r="AI10" s="143">
        <f t="shared" si="3"/>
        <v>0</v>
      </c>
      <c r="AJ10" s="143">
        <f t="shared" si="3"/>
        <v>0</v>
      </c>
      <c r="AK10" s="143">
        <f t="shared" si="3"/>
        <v>0</v>
      </c>
      <c r="AL10" s="143">
        <f t="shared" si="3"/>
        <v>0</v>
      </c>
      <c r="AM10" s="143">
        <f t="shared" si="3"/>
        <v>0</v>
      </c>
      <c r="AN10" s="143">
        <f t="shared" si="3"/>
        <v>0</v>
      </c>
      <c r="AO10" s="143">
        <f t="shared" si="3"/>
        <v>0</v>
      </c>
      <c r="AP10" s="64">
        <f t="shared" si="3"/>
        <v>0</v>
      </c>
      <c r="AQ10" s="142">
        <f t="shared" si="3"/>
        <v>0</v>
      </c>
      <c r="AR10" s="142" t="e">
        <f>AQ10/AP10</f>
        <v>#DIV/0!</v>
      </c>
      <c r="AS10" s="65">
        <f>SUM(AS5:AS9)</f>
        <v>0</v>
      </c>
      <c r="AT10" s="140">
        <f>SUM(AT5:AT9)</f>
        <v>0</v>
      </c>
      <c r="AU10" s="69">
        <f>SUM(AU5:AU9)</f>
        <v>0</v>
      </c>
      <c r="AV10" s="140">
        <f>SUM(AV5:AV9)</f>
        <v>0</v>
      </c>
    </row>
    <row r="11" spans="1:50" s="25" customFormat="1" ht="18" customHeight="1" thickBot="1" x14ac:dyDescent="0.25">
      <c r="A11" s="167"/>
      <c r="B11" s="168"/>
      <c r="C11" s="169"/>
      <c r="D11" s="169"/>
      <c r="E11" s="170"/>
      <c r="F11" s="170"/>
      <c r="G11" s="170"/>
      <c r="H11" s="171"/>
      <c r="I11" s="171"/>
      <c r="J11" s="171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3"/>
      <c r="AR11" s="36"/>
      <c r="AS11" s="11"/>
      <c r="AT11" s="67"/>
      <c r="AU11" s="13"/>
      <c r="AV11" s="12"/>
    </row>
    <row r="12" spans="1:50" s="25" customFormat="1" ht="18" customHeight="1" x14ac:dyDescent="0.2">
      <c r="A12" s="95" t="str">
        <f>A3</f>
        <v>Код</v>
      </c>
      <c r="B12" s="15" t="str">
        <f>B3</f>
        <v>Название группы</v>
      </c>
      <c r="C12" s="14" t="s">
        <v>8</v>
      </c>
      <c r="D12" s="14" t="s">
        <v>9</v>
      </c>
      <c r="E12" s="14" t="s">
        <v>10</v>
      </c>
      <c r="F12" s="14" t="s">
        <v>7</v>
      </c>
      <c r="G12" s="14" t="s">
        <v>3</v>
      </c>
      <c r="H12" s="14" t="str">
        <f>H3</f>
        <v>Цена</v>
      </c>
      <c r="I12" s="14" t="str">
        <f>I3</f>
        <v>Рабочие дни</v>
      </c>
      <c r="J12" s="14" t="str">
        <f>J3</f>
        <v>Выходные</v>
      </c>
      <c r="K12" s="165">
        <f>K3</f>
        <v>4</v>
      </c>
      <c r="L12" s="165">
        <f t="shared" ref="L12:AO13" si="4">L3</f>
        <v>5</v>
      </c>
      <c r="M12" s="165">
        <f t="shared" si="4"/>
        <v>6</v>
      </c>
      <c r="N12" s="165">
        <f t="shared" si="4"/>
        <v>7</v>
      </c>
      <c r="O12" s="165">
        <f t="shared" si="4"/>
        <v>1</v>
      </c>
      <c r="P12" s="165">
        <f t="shared" si="4"/>
        <v>2</v>
      </c>
      <c r="Q12" s="165">
        <f t="shared" si="4"/>
        <v>3</v>
      </c>
      <c r="R12" s="165">
        <f t="shared" si="4"/>
        <v>4</v>
      </c>
      <c r="S12" s="165">
        <f t="shared" si="4"/>
        <v>5</v>
      </c>
      <c r="T12" s="165">
        <f t="shared" si="4"/>
        <v>6</v>
      </c>
      <c r="U12" s="165">
        <f t="shared" si="4"/>
        <v>7</v>
      </c>
      <c r="V12" s="165">
        <f t="shared" si="4"/>
        <v>1</v>
      </c>
      <c r="W12" s="165">
        <f t="shared" si="4"/>
        <v>2</v>
      </c>
      <c r="X12" s="165">
        <f t="shared" si="4"/>
        <v>3</v>
      </c>
      <c r="Y12" s="165">
        <f t="shared" si="4"/>
        <v>4</v>
      </c>
      <c r="Z12" s="165">
        <f t="shared" si="4"/>
        <v>5</v>
      </c>
      <c r="AA12" s="165">
        <f t="shared" si="4"/>
        <v>6</v>
      </c>
      <c r="AB12" s="165">
        <f t="shared" si="4"/>
        <v>7</v>
      </c>
      <c r="AC12" s="165">
        <f t="shared" si="4"/>
        <v>1</v>
      </c>
      <c r="AD12" s="165">
        <f t="shared" si="4"/>
        <v>2</v>
      </c>
      <c r="AE12" s="165">
        <f t="shared" si="4"/>
        <v>3</v>
      </c>
      <c r="AF12" s="165">
        <f t="shared" si="4"/>
        <v>4</v>
      </c>
      <c r="AG12" s="165">
        <f t="shared" si="4"/>
        <v>5</v>
      </c>
      <c r="AH12" s="165">
        <f t="shared" si="4"/>
        <v>6</v>
      </c>
      <c r="AI12" s="165">
        <f t="shared" si="4"/>
        <v>7</v>
      </c>
      <c r="AJ12" s="165">
        <f t="shared" si="4"/>
        <v>1</v>
      </c>
      <c r="AK12" s="165">
        <f t="shared" si="4"/>
        <v>2</v>
      </c>
      <c r="AL12" s="165">
        <f t="shared" si="4"/>
        <v>3</v>
      </c>
      <c r="AM12" s="165">
        <f t="shared" si="4"/>
        <v>4</v>
      </c>
      <c r="AN12" s="165">
        <f t="shared" si="4"/>
        <v>5</v>
      </c>
      <c r="AO12" s="165">
        <f t="shared" si="4"/>
        <v>6</v>
      </c>
      <c r="AP12" s="158" t="str">
        <f>AP3</f>
        <v>Всего комнат  в блоке</v>
      </c>
      <c r="AQ12" s="166" t="str">
        <f>AQ3</f>
        <v>Выручка</v>
      </c>
      <c r="AR12" s="58"/>
      <c r="AS12" s="11"/>
      <c r="AT12" s="67"/>
      <c r="AU12" s="13"/>
      <c r="AV12" s="67"/>
    </row>
    <row r="13" spans="1:50" s="25" customFormat="1" ht="18" customHeight="1" x14ac:dyDescent="0.2">
      <c r="A13" s="193" t="s">
        <v>14</v>
      </c>
      <c r="B13" s="194"/>
      <c r="C13" s="114"/>
      <c r="D13" s="114"/>
      <c r="E13" s="114"/>
      <c r="F13" s="114"/>
      <c r="G13" s="114"/>
      <c r="H13" s="115"/>
      <c r="I13" s="115"/>
      <c r="J13" s="115"/>
      <c r="K13" s="155">
        <f>K4</f>
        <v>44805</v>
      </c>
      <c r="L13" s="155">
        <f t="shared" si="4"/>
        <v>44806</v>
      </c>
      <c r="M13" s="155">
        <f t="shared" si="4"/>
        <v>44807</v>
      </c>
      <c r="N13" s="155">
        <f t="shared" si="4"/>
        <v>44808</v>
      </c>
      <c r="O13" s="155">
        <f t="shared" si="4"/>
        <v>44809</v>
      </c>
      <c r="P13" s="155">
        <f t="shared" si="4"/>
        <v>44810</v>
      </c>
      <c r="Q13" s="155">
        <f t="shared" si="4"/>
        <v>44811</v>
      </c>
      <c r="R13" s="155">
        <f t="shared" si="4"/>
        <v>44812</v>
      </c>
      <c r="S13" s="155">
        <f t="shared" si="4"/>
        <v>44813</v>
      </c>
      <c r="T13" s="155">
        <f t="shared" si="4"/>
        <v>44814</v>
      </c>
      <c r="U13" s="155">
        <f t="shared" si="4"/>
        <v>44815</v>
      </c>
      <c r="V13" s="155">
        <f t="shared" si="4"/>
        <v>44816</v>
      </c>
      <c r="W13" s="155">
        <f t="shared" si="4"/>
        <v>44817</v>
      </c>
      <c r="X13" s="155">
        <f t="shared" si="4"/>
        <v>44818</v>
      </c>
      <c r="Y13" s="155">
        <f t="shared" si="4"/>
        <v>44819</v>
      </c>
      <c r="Z13" s="155">
        <f t="shared" si="4"/>
        <v>44820</v>
      </c>
      <c r="AA13" s="155">
        <f t="shared" si="4"/>
        <v>44821</v>
      </c>
      <c r="AB13" s="155">
        <f t="shared" si="4"/>
        <v>44822</v>
      </c>
      <c r="AC13" s="155">
        <f t="shared" si="4"/>
        <v>44823</v>
      </c>
      <c r="AD13" s="155">
        <f t="shared" si="4"/>
        <v>44824</v>
      </c>
      <c r="AE13" s="155">
        <f t="shared" si="4"/>
        <v>44825</v>
      </c>
      <c r="AF13" s="155">
        <f t="shared" si="4"/>
        <v>44826</v>
      </c>
      <c r="AG13" s="155">
        <f t="shared" si="4"/>
        <v>44827</v>
      </c>
      <c r="AH13" s="155">
        <f t="shared" si="4"/>
        <v>44828</v>
      </c>
      <c r="AI13" s="155">
        <f t="shared" si="4"/>
        <v>44829</v>
      </c>
      <c r="AJ13" s="155">
        <f t="shared" si="4"/>
        <v>44830</v>
      </c>
      <c r="AK13" s="155">
        <f t="shared" si="4"/>
        <v>44831</v>
      </c>
      <c r="AL13" s="155">
        <f t="shared" si="4"/>
        <v>44832</v>
      </c>
      <c r="AM13" s="155">
        <f t="shared" si="4"/>
        <v>44833</v>
      </c>
      <c r="AN13" s="155">
        <f t="shared" si="4"/>
        <v>44834</v>
      </c>
      <c r="AO13" s="155">
        <f t="shared" si="4"/>
        <v>0</v>
      </c>
      <c r="AP13" s="8"/>
      <c r="AQ13" s="61"/>
      <c r="AR13" s="18"/>
      <c r="AS13" s="11"/>
      <c r="AT13" s="67"/>
      <c r="AU13" s="13"/>
      <c r="AV13" s="67"/>
    </row>
    <row r="14" spans="1:50" s="53" customFormat="1" ht="18" customHeight="1" x14ac:dyDescent="0.2">
      <c r="A14" s="132"/>
      <c r="B14" s="177" t="s">
        <v>34</v>
      </c>
      <c r="C14" s="178"/>
      <c r="D14" s="184"/>
      <c r="E14" s="184"/>
      <c r="F14" s="180"/>
      <c r="G14" s="180"/>
      <c r="H14" s="181"/>
      <c r="I14" s="181"/>
      <c r="J14" s="181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51"/>
      <c r="AP14" s="39">
        <f>SUM(K14:AO14)</f>
        <v>0</v>
      </c>
      <c r="AQ14" s="141">
        <f>AP14*H14</f>
        <v>0</v>
      </c>
      <c r="AR14" s="54"/>
      <c r="AS14" s="55"/>
      <c r="AT14" s="73"/>
      <c r="AV14" s="73"/>
    </row>
    <row r="15" spans="1:50" s="53" customFormat="1" ht="18" customHeight="1" x14ac:dyDescent="0.2">
      <c r="A15" s="130"/>
      <c r="B15" s="185" t="s">
        <v>35</v>
      </c>
      <c r="C15" s="178"/>
      <c r="D15" s="184"/>
      <c r="E15" s="184"/>
      <c r="F15" s="180"/>
      <c r="G15" s="186" t="s">
        <v>1</v>
      </c>
      <c r="H15" s="182"/>
      <c r="I15" s="182"/>
      <c r="J15" s="182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51"/>
      <c r="AP15" s="39">
        <f>SUM(K15:AO15)</f>
        <v>0</v>
      </c>
      <c r="AQ15" s="141">
        <f>AP15*H15</f>
        <v>0</v>
      </c>
      <c r="AR15" s="54"/>
      <c r="AS15" s="55"/>
      <c r="AT15" s="73"/>
      <c r="AV15" s="73"/>
    </row>
    <row r="16" spans="1:50" s="53" customFormat="1" ht="18" customHeight="1" x14ac:dyDescent="0.2">
      <c r="A16" s="124"/>
      <c r="B16" s="120"/>
      <c r="C16" s="107"/>
      <c r="D16" s="107"/>
      <c r="E16" s="107"/>
      <c r="F16" s="108"/>
      <c r="G16" s="110"/>
      <c r="H16" s="136"/>
      <c r="I16" s="136"/>
      <c r="J16" s="13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39">
        <f>SUM(K16:AO16)</f>
        <v>0</v>
      </c>
      <c r="AQ16" s="141">
        <f>AP16*H16</f>
        <v>0</v>
      </c>
      <c r="AR16" s="54"/>
      <c r="AS16" s="55"/>
      <c r="AT16" s="73"/>
      <c r="AV16" s="73"/>
    </row>
    <row r="17" spans="1:48" s="53" customFormat="1" ht="18" customHeight="1" x14ac:dyDescent="0.2">
      <c r="A17" s="76"/>
      <c r="B17" s="127"/>
      <c r="C17" s="125"/>
      <c r="D17" s="129"/>
      <c r="E17" s="129"/>
      <c r="F17" s="108"/>
      <c r="G17" s="108"/>
      <c r="H17" s="136"/>
      <c r="I17" s="136"/>
      <c r="J17" s="136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39">
        <f>SUM(K17:AO17)</f>
        <v>0</v>
      </c>
      <c r="AQ17" s="141">
        <f>AP17*H17</f>
        <v>0</v>
      </c>
      <c r="AR17" s="54"/>
      <c r="AS17" s="55"/>
      <c r="AT17" s="82"/>
      <c r="AU17" s="123"/>
      <c r="AV17" s="82"/>
    </row>
    <row r="18" spans="1:48" s="53" customFormat="1" ht="18" customHeight="1" x14ac:dyDescent="0.2">
      <c r="A18" s="120"/>
      <c r="B18" s="120"/>
      <c r="C18" s="107"/>
      <c r="D18" s="109"/>
      <c r="E18" s="109"/>
      <c r="F18" s="110"/>
      <c r="G18" s="108"/>
      <c r="H18" s="136"/>
      <c r="I18" s="136"/>
      <c r="J18" s="136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39">
        <f>SUM(K18:AO18)</f>
        <v>0</v>
      </c>
      <c r="AQ18" s="141">
        <f>AP18*H18</f>
        <v>0</v>
      </c>
      <c r="AR18" s="54"/>
      <c r="AS18" s="55"/>
      <c r="AT18" s="56"/>
    </row>
    <row r="19" spans="1:48" s="83" customFormat="1" ht="18" customHeight="1" thickBot="1" x14ac:dyDescent="0.3">
      <c r="A19" s="84" t="s">
        <v>2</v>
      </c>
      <c r="B19" s="85"/>
      <c r="C19" s="116"/>
      <c r="D19" s="116"/>
      <c r="E19" s="116"/>
      <c r="F19" s="116"/>
      <c r="G19" s="116"/>
      <c r="H19" s="117"/>
      <c r="I19" s="118"/>
      <c r="J19" s="118"/>
      <c r="K19" s="86">
        <f>SUM(K14:K18)</f>
        <v>0</v>
      </c>
      <c r="L19" s="86">
        <f t="shared" ref="L19:AQ19" si="5">SUM(L14:L18)</f>
        <v>0</v>
      </c>
      <c r="M19" s="86">
        <f t="shared" si="5"/>
        <v>0</v>
      </c>
      <c r="N19" s="86">
        <f t="shared" si="5"/>
        <v>0</v>
      </c>
      <c r="O19" s="86">
        <f t="shared" si="5"/>
        <v>0</v>
      </c>
      <c r="P19" s="86">
        <f t="shared" si="5"/>
        <v>0</v>
      </c>
      <c r="Q19" s="86">
        <f t="shared" si="5"/>
        <v>0</v>
      </c>
      <c r="R19" s="86">
        <f t="shared" si="5"/>
        <v>0</v>
      </c>
      <c r="S19" s="86">
        <f t="shared" si="5"/>
        <v>0</v>
      </c>
      <c r="T19" s="86">
        <f t="shared" si="5"/>
        <v>0</v>
      </c>
      <c r="U19" s="86">
        <f t="shared" si="5"/>
        <v>0</v>
      </c>
      <c r="V19" s="86">
        <f t="shared" si="5"/>
        <v>0</v>
      </c>
      <c r="W19" s="86">
        <f t="shared" si="5"/>
        <v>0</v>
      </c>
      <c r="X19" s="86">
        <f t="shared" si="5"/>
        <v>0</v>
      </c>
      <c r="Y19" s="86">
        <f t="shared" si="5"/>
        <v>0</v>
      </c>
      <c r="Z19" s="86">
        <f t="shared" si="5"/>
        <v>0</v>
      </c>
      <c r="AA19" s="86">
        <f t="shared" si="5"/>
        <v>0</v>
      </c>
      <c r="AB19" s="86">
        <f t="shared" si="5"/>
        <v>0</v>
      </c>
      <c r="AC19" s="86">
        <f t="shared" si="5"/>
        <v>0</v>
      </c>
      <c r="AD19" s="86">
        <f t="shared" si="5"/>
        <v>0</v>
      </c>
      <c r="AE19" s="86">
        <f t="shared" si="5"/>
        <v>0</v>
      </c>
      <c r="AF19" s="86">
        <f t="shared" si="5"/>
        <v>0</v>
      </c>
      <c r="AG19" s="86">
        <f t="shared" si="5"/>
        <v>0</v>
      </c>
      <c r="AH19" s="86">
        <f t="shared" si="5"/>
        <v>0</v>
      </c>
      <c r="AI19" s="86">
        <f t="shared" si="5"/>
        <v>0</v>
      </c>
      <c r="AJ19" s="86">
        <f t="shared" si="5"/>
        <v>0</v>
      </c>
      <c r="AK19" s="86">
        <f t="shared" si="5"/>
        <v>0</v>
      </c>
      <c r="AL19" s="86">
        <f t="shared" si="5"/>
        <v>0</v>
      </c>
      <c r="AM19" s="86">
        <f t="shared" si="5"/>
        <v>0</v>
      </c>
      <c r="AN19" s="86">
        <f t="shared" si="5"/>
        <v>0</v>
      </c>
      <c r="AO19" s="86">
        <f t="shared" si="5"/>
        <v>0</v>
      </c>
      <c r="AP19" s="86">
        <f t="shared" si="5"/>
        <v>0</v>
      </c>
      <c r="AQ19" s="142">
        <f t="shared" si="5"/>
        <v>0</v>
      </c>
      <c r="AR19" s="142" t="e">
        <f>AQ19/AP19</f>
        <v>#DIV/0!</v>
      </c>
      <c r="AS19" s="65">
        <v>0</v>
      </c>
      <c r="AT19" s="140">
        <v>0</v>
      </c>
      <c r="AU19" s="69">
        <f>+AP19-AS19</f>
        <v>0</v>
      </c>
      <c r="AV19" s="140">
        <f>+AQ19-AT19</f>
        <v>0</v>
      </c>
    </row>
    <row r="20" spans="1:48" s="25" customFormat="1" ht="18" customHeight="1" thickBot="1" x14ac:dyDescent="0.25">
      <c r="A20" s="167"/>
      <c r="B20" s="168"/>
      <c r="C20" s="174"/>
      <c r="D20" s="174"/>
      <c r="E20" s="175"/>
      <c r="F20" s="175"/>
      <c r="G20" s="175"/>
      <c r="H20" s="175"/>
      <c r="I20" s="175"/>
      <c r="J20" s="175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3"/>
      <c r="AR20" s="11"/>
      <c r="AS20" s="26"/>
      <c r="AT20" s="67"/>
      <c r="AU20" s="23"/>
      <c r="AV20" s="67"/>
    </row>
    <row r="21" spans="1:48" s="25" customFormat="1" ht="18" customHeight="1" x14ac:dyDescent="0.2">
      <c r="A21" s="14" t="str">
        <f>A3</f>
        <v>Код</v>
      </c>
      <c r="B21" s="15" t="str">
        <f>B3</f>
        <v>Название группы</v>
      </c>
      <c r="C21" s="14" t="s">
        <v>8</v>
      </c>
      <c r="D21" s="14" t="s">
        <v>9</v>
      </c>
      <c r="E21" s="14" t="s">
        <v>10</v>
      </c>
      <c r="F21" s="14" t="s">
        <v>7</v>
      </c>
      <c r="G21" s="14" t="s">
        <v>3</v>
      </c>
      <c r="H21" s="14" t="s">
        <v>0</v>
      </c>
      <c r="I21" s="14"/>
      <c r="J21" s="14"/>
      <c r="K21" s="165">
        <f>K3</f>
        <v>4</v>
      </c>
      <c r="L21" s="165">
        <f t="shared" ref="L21:AO21" si="6">L3</f>
        <v>5</v>
      </c>
      <c r="M21" s="165">
        <f t="shared" si="6"/>
        <v>6</v>
      </c>
      <c r="N21" s="165">
        <f t="shared" si="6"/>
        <v>7</v>
      </c>
      <c r="O21" s="165">
        <f t="shared" si="6"/>
        <v>1</v>
      </c>
      <c r="P21" s="165">
        <f t="shared" si="6"/>
        <v>2</v>
      </c>
      <c r="Q21" s="165">
        <f t="shared" si="6"/>
        <v>3</v>
      </c>
      <c r="R21" s="165">
        <f t="shared" si="6"/>
        <v>4</v>
      </c>
      <c r="S21" s="165">
        <f t="shared" si="6"/>
        <v>5</v>
      </c>
      <c r="T21" s="165">
        <f t="shared" si="6"/>
        <v>6</v>
      </c>
      <c r="U21" s="165">
        <f t="shared" si="6"/>
        <v>7</v>
      </c>
      <c r="V21" s="165">
        <f t="shared" si="6"/>
        <v>1</v>
      </c>
      <c r="W21" s="165">
        <f t="shared" si="6"/>
        <v>2</v>
      </c>
      <c r="X21" s="165">
        <f t="shared" si="6"/>
        <v>3</v>
      </c>
      <c r="Y21" s="165">
        <f t="shared" si="6"/>
        <v>4</v>
      </c>
      <c r="Z21" s="165">
        <f t="shared" si="6"/>
        <v>5</v>
      </c>
      <c r="AA21" s="165">
        <f t="shared" si="6"/>
        <v>6</v>
      </c>
      <c r="AB21" s="165">
        <f t="shared" si="6"/>
        <v>7</v>
      </c>
      <c r="AC21" s="165">
        <f t="shared" si="6"/>
        <v>1</v>
      </c>
      <c r="AD21" s="165">
        <f t="shared" si="6"/>
        <v>2</v>
      </c>
      <c r="AE21" s="165">
        <f t="shared" si="6"/>
        <v>3</v>
      </c>
      <c r="AF21" s="165">
        <f t="shared" si="6"/>
        <v>4</v>
      </c>
      <c r="AG21" s="165">
        <f t="shared" si="6"/>
        <v>5</v>
      </c>
      <c r="AH21" s="165">
        <f t="shared" si="6"/>
        <v>6</v>
      </c>
      <c r="AI21" s="165">
        <f t="shared" si="6"/>
        <v>7</v>
      </c>
      <c r="AJ21" s="165">
        <f t="shared" si="6"/>
        <v>1</v>
      </c>
      <c r="AK21" s="165">
        <f t="shared" si="6"/>
        <v>2</v>
      </c>
      <c r="AL21" s="165">
        <f t="shared" si="6"/>
        <v>3</v>
      </c>
      <c r="AM21" s="165">
        <f t="shared" si="6"/>
        <v>4</v>
      </c>
      <c r="AN21" s="165">
        <f t="shared" si="6"/>
        <v>5</v>
      </c>
      <c r="AO21" s="165">
        <f t="shared" si="6"/>
        <v>6</v>
      </c>
      <c r="AP21" s="158" t="str">
        <f>AP3</f>
        <v>Всего комнат  в блоке</v>
      </c>
      <c r="AQ21" s="166" t="str">
        <f>AQ3</f>
        <v>Выручка</v>
      </c>
      <c r="AR21" s="18"/>
      <c r="AS21" s="18"/>
      <c r="AT21" s="67"/>
      <c r="AU21" s="23"/>
      <c r="AV21" s="67"/>
    </row>
    <row r="22" spans="1:48" s="25" customFormat="1" ht="18" customHeight="1" x14ac:dyDescent="0.2">
      <c r="A22" s="193" t="s">
        <v>13</v>
      </c>
      <c r="B22" s="194"/>
      <c r="C22" s="14"/>
      <c r="D22" s="14"/>
      <c r="E22" s="14"/>
      <c r="F22" s="14"/>
      <c r="G22" s="14"/>
      <c r="H22" s="3"/>
      <c r="I22" s="3"/>
      <c r="J22" s="3"/>
      <c r="K22" s="155">
        <f t="shared" ref="K22:AO22" si="7">K4</f>
        <v>44805</v>
      </c>
      <c r="L22" s="155">
        <f t="shared" si="7"/>
        <v>44806</v>
      </c>
      <c r="M22" s="155">
        <f t="shared" si="7"/>
        <v>44807</v>
      </c>
      <c r="N22" s="155">
        <f t="shared" si="7"/>
        <v>44808</v>
      </c>
      <c r="O22" s="155">
        <f t="shared" si="7"/>
        <v>44809</v>
      </c>
      <c r="P22" s="155">
        <f t="shared" si="7"/>
        <v>44810</v>
      </c>
      <c r="Q22" s="155">
        <f t="shared" si="7"/>
        <v>44811</v>
      </c>
      <c r="R22" s="155">
        <f t="shared" si="7"/>
        <v>44812</v>
      </c>
      <c r="S22" s="155">
        <f t="shared" si="7"/>
        <v>44813</v>
      </c>
      <c r="T22" s="155">
        <f t="shared" si="7"/>
        <v>44814</v>
      </c>
      <c r="U22" s="155">
        <f t="shared" si="7"/>
        <v>44815</v>
      </c>
      <c r="V22" s="155">
        <f t="shared" si="7"/>
        <v>44816</v>
      </c>
      <c r="W22" s="155">
        <f t="shared" si="7"/>
        <v>44817</v>
      </c>
      <c r="X22" s="155">
        <f t="shared" si="7"/>
        <v>44818</v>
      </c>
      <c r="Y22" s="155">
        <f t="shared" si="7"/>
        <v>44819</v>
      </c>
      <c r="Z22" s="155">
        <f t="shared" si="7"/>
        <v>44820</v>
      </c>
      <c r="AA22" s="155">
        <f t="shared" si="7"/>
        <v>44821</v>
      </c>
      <c r="AB22" s="155">
        <f t="shared" si="7"/>
        <v>44822</v>
      </c>
      <c r="AC22" s="155">
        <f t="shared" si="7"/>
        <v>44823</v>
      </c>
      <c r="AD22" s="155">
        <f t="shared" si="7"/>
        <v>44824</v>
      </c>
      <c r="AE22" s="155">
        <f t="shared" si="7"/>
        <v>44825</v>
      </c>
      <c r="AF22" s="155">
        <f t="shared" si="7"/>
        <v>44826</v>
      </c>
      <c r="AG22" s="155">
        <f t="shared" si="7"/>
        <v>44827</v>
      </c>
      <c r="AH22" s="155">
        <f t="shared" si="7"/>
        <v>44828</v>
      </c>
      <c r="AI22" s="155">
        <f t="shared" si="7"/>
        <v>44829</v>
      </c>
      <c r="AJ22" s="155">
        <f t="shared" si="7"/>
        <v>44830</v>
      </c>
      <c r="AK22" s="155">
        <f t="shared" si="7"/>
        <v>44831</v>
      </c>
      <c r="AL22" s="155">
        <f t="shared" si="7"/>
        <v>44832</v>
      </c>
      <c r="AM22" s="155">
        <f t="shared" si="7"/>
        <v>44833</v>
      </c>
      <c r="AN22" s="155">
        <f t="shared" si="7"/>
        <v>44834</v>
      </c>
      <c r="AO22" s="155">
        <f t="shared" si="7"/>
        <v>0</v>
      </c>
      <c r="AP22" s="8"/>
      <c r="AQ22" s="61"/>
      <c r="AR22" s="18"/>
      <c r="AS22" s="19"/>
      <c r="AT22" s="67"/>
      <c r="AU22" s="23"/>
      <c r="AV22" s="70"/>
    </row>
    <row r="23" spans="1:48" s="53" customFormat="1" ht="18" customHeight="1" x14ac:dyDescent="0.2">
      <c r="A23" s="130"/>
      <c r="B23" s="128"/>
      <c r="C23" s="107"/>
      <c r="D23" s="107"/>
      <c r="E23" s="107"/>
      <c r="F23" s="108"/>
      <c r="G23" s="119"/>
      <c r="H23" s="136"/>
      <c r="I23" s="136"/>
      <c r="J23" s="136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39">
        <f>SUM(K23:AO23)</f>
        <v>0</v>
      </c>
      <c r="AQ23" s="141">
        <f>AP23*H23</f>
        <v>0</v>
      </c>
      <c r="AR23" s="54"/>
      <c r="AS23" s="55"/>
      <c r="AT23" s="73"/>
      <c r="AV23" s="73"/>
    </row>
    <row r="24" spans="1:48" s="53" customFormat="1" ht="18" customHeight="1" x14ac:dyDescent="0.2">
      <c r="A24" s="131"/>
      <c r="B24" s="120"/>
      <c r="C24" s="107"/>
      <c r="D24" s="107"/>
      <c r="E24" s="107"/>
      <c r="F24" s="108"/>
      <c r="G24" s="108"/>
      <c r="H24" s="136"/>
      <c r="I24" s="136"/>
      <c r="J24" s="136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39">
        <f>SUM(K24:AO24)</f>
        <v>0</v>
      </c>
      <c r="AQ24" s="141">
        <f>AP24*H24</f>
        <v>0</v>
      </c>
      <c r="AR24" s="54"/>
      <c r="AS24" s="55"/>
      <c r="AT24" s="73"/>
      <c r="AV24" s="73"/>
    </row>
    <row r="25" spans="1:48" s="53" customFormat="1" ht="18" customHeight="1" x14ac:dyDescent="0.2">
      <c r="A25" s="130"/>
      <c r="B25" s="128"/>
      <c r="C25" s="107"/>
      <c r="D25" s="107"/>
      <c r="E25" s="107"/>
      <c r="F25" s="108"/>
      <c r="G25" s="119"/>
      <c r="H25" s="136"/>
      <c r="I25" s="136"/>
      <c r="J25" s="136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39">
        <f>SUM(K25:AO25)</f>
        <v>0</v>
      </c>
      <c r="AQ25" s="141">
        <f>AP25*H25</f>
        <v>0</v>
      </c>
      <c r="AR25" s="54"/>
      <c r="AS25" s="55"/>
      <c r="AT25" s="73"/>
      <c r="AV25" s="73"/>
    </row>
    <row r="26" spans="1:48" s="53" customFormat="1" ht="18" customHeight="1" x14ac:dyDescent="0.2">
      <c r="A26" s="122"/>
      <c r="B26" s="29"/>
      <c r="C26" s="125"/>
      <c r="D26" s="129"/>
      <c r="E26" s="129"/>
      <c r="F26" s="108"/>
      <c r="G26" s="119"/>
      <c r="H26" s="136"/>
      <c r="I26" s="136"/>
      <c r="J26" s="13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39">
        <f>SUM(K26:AO26)</f>
        <v>0</v>
      </c>
      <c r="AQ26" s="141">
        <f>AP26*H26</f>
        <v>0</v>
      </c>
      <c r="AR26" s="54"/>
      <c r="AS26" s="55"/>
      <c r="AT26" s="73"/>
      <c r="AV26" s="73"/>
    </row>
    <row r="27" spans="1:48" s="83" customFormat="1" ht="18" customHeight="1" thickBot="1" x14ac:dyDescent="0.3">
      <c r="A27" s="195" t="s">
        <v>18</v>
      </c>
      <c r="B27" s="196"/>
      <c r="C27" s="196"/>
      <c r="D27" s="196"/>
      <c r="E27" s="196"/>
      <c r="F27" s="196"/>
      <c r="G27" s="196"/>
      <c r="H27" s="197"/>
      <c r="I27" s="162"/>
      <c r="J27" s="162"/>
      <c r="K27" s="88">
        <f t="shared" ref="K27:AQ27" si="8">SUM(K23:K25)</f>
        <v>0</v>
      </c>
      <c r="L27" s="88">
        <f t="shared" si="8"/>
        <v>0</v>
      </c>
      <c r="M27" s="88">
        <f t="shared" si="8"/>
        <v>0</v>
      </c>
      <c r="N27" s="88">
        <f t="shared" si="8"/>
        <v>0</v>
      </c>
      <c r="O27" s="88">
        <f t="shared" si="8"/>
        <v>0</v>
      </c>
      <c r="P27" s="88">
        <f t="shared" si="8"/>
        <v>0</v>
      </c>
      <c r="Q27" s="88">
        <f t="shared" si="8"/>
        <v>0</v>
      </c>
      <c r="R27" s="88">
        <f t="shared" si="8"/>
        <v>0</v>
      </c>
      <c r="S27" s="88">
        <f t="shared" si="8"/>
        <v>0</v>
      </c>
      <c r="T27" s="88">
        <f t="shared" si="8"/>
        <v>0</v>
      </c>
      <c r="U27" s="88">
        <f t="shared" si="8"/>
        <v>0</v>
      </c>
      <c r="V27" s="88">
        <f t="shared" si="8"/>
        <v>0</v>
      </c>
      <c r="W27" s="88">
        <f t="shared" si="8"/>
        <v>0</v>
      </c>
      <c r="X27" s="88">
        <f t="shared" si="8"/>
        <v>0</v>
      </c>
      <c r="Y27" s="88">
        <f t="shared" si="8"/>
        <v>0</v>
      </c>
      <c r="Z27" s="88">
        <f t="shared" si="8"/>
        <v>0</v>
      </c>
      <c r="AA27" s="88">
        <f t="shared" si="8"/>
        <v>0</v>
      </c>
      <c r="AB27" s="88">
        <f t="shared" si="8"/>
        <v>0</v>
      </c>
      <c r="AC27" s="88">
        <f t="shared" si="8"/>
        <v>0</v>
      </c>
      <c r="AD27" s="88">
        <f t="shared" si="8"/>
        <v>0</v>
      </c>
      <c r="AE27" s="88">
        <f t="shared" si="8"/>
        <v>0</v>
      </c>
      <c r="AF27" s="88">
        <f t="shared" si="8"/>
        <v>0</v>
      </c>
      <c r="AG27" s="88">
        <f t="shared" si="8"/>
        <v>0</v>
      </c>
      <c r="AH27" s="88">
        <f t="shared" si="8"/>
        <v>0</v>
      </c>
      <c r="AI27" s="88">
        <f t="shared" si="8"/>
        <v>0</v>
      </c>
      <c r="AJ27" s="88">
        <f t="shared" si="8"/>
        <v>0</v>
      </c>
      <c r="AK27" s="88">
        <f t="shared" si="8"/>
        <v>0</v>
      </c>
      <c r="AL27" s="88">
        <f t="shared" si="8"/>
        <v>0</v>
      </c>
      <c r="AM27" s="88">
        <f t="shared" si="8"/>
        <v>0</v>
      </c>
      <c r="AN27" s="88">
        <f t="shared" si="8"/>
        <v>0</v>
      </c>
      <c r="AO27" s="88">
        <f t="shared" si="8"/>
        <v>0</v>
      </c>
      <c r="AP27" s="88">
        <f t="shared" si="8"/>
        <v>0</v>
      </c>
      <c r="AQ27" s="142">
        <f t="shared" si="8"/>
        <v>0</v>
      </c>
      <c r="AR27" s="142" t="e">
        <f>AQ27/AP27</f>
        <v>#DIV/0!</v>
      </c>
      <c r="AS27" s="65">
        <v>0</v>
      </c>
      <c r="AT27" s="140">
        <v>0</v>
      </c>
      <c r="AU27" s="69">
        <f>+AP27-AS27</f>
        <v>0</v>
      </c>
      <c r="AV27" s="140">
        <f>+AQ27-AT27</f>
        <v>0</v>
      </c>
    </row>
    <row r="28" spans="1:48" s="25" customFormat="1" ht="18" customHeight="1" x14ac:dyDescent="0.2">
      <c r="A28" s="77"/>
      <c r="B28" s="59"/>
      <c r="C28" s="40"/>
      <c r="D28" s="40"/>
      <c r="E28" s="9"/>
      <c r="F28" s="97"/>
      <c r="G28" s="97"/>
      <c r="H28" s="103"/>
      <c r="I28" s="60"/>
      <c r="J28" s="6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7"/>
      <c r="AQ28" s="71"/>
      <c r="AR28" s="17"/>
      <c r="AS28" s="17"/>
      <c r="AT28" s="67"/>
      <c r="AU28" s="1"/>
      <c r="AV28" s="67"/>
    </row>
    <row r="29" spans="1:48" s="62" customFormat="1" ht="18" customHeight="1" thickBot="1" x14ac:dyDescent="0.25">
      <c r="A29" s="198" t="s">
        <v>4</v>
      </c>
      <c r="B29" s="199"/>
      <c r="C29" s="199"/>
      <c r="D29" s="199"/>
      <c r="E29" s="199"/>
      <c r="F29" s="199"/>
      <c r="G29" s="199"/>
      <c r="H29" s="199"/>
      <c r="I29" s="164"/>
      <c r="J29" s="164"/>
      <c r="K29" s="72">
        <f t="shared" ref="K29:AQ29" si="9">K19+K10</f>
        <v>0</v>
      </c>
      <c r="L29" s="72">
        <f t="shared" si="9"/>
        <v>0</v>
      </c>
      <c r="M29" s="72">
        <f t="shared" si="9"/>
        <v>0</v>
      </c>
      <c r="N29" s="72">
        <f t="shared" si="9"/>
        <v>0</v>
      </c>
      <c r="O29" s="72">
        <f t="shared" si="9"/>
        <v>0</v>
      </c>
      <c r="P29" s="72">
        <f t="shared" si="9"/>
        <v>0</v>
      </c>
      <c r="Q29" s="72">
        <f t="shared" si="9"/>
        <v>0</v>
      </c>
      <c r="R29" s="72">
        <f t="shared" si="9"/>
        <v>0</v>
      </c>
      <c r="S29" s="72">
        <f t="shared" si="9"/>
        <v>0</v>
      </c>
      <c r="T29" s="72">
        <f t="shared" si="9"/>
        <v>0</v>
      </c>
      <c r="U29" s="72">
        <f t="shared" si="9"/>
        <v>0</v>
      </c>
      <c r="V29" s="72">
        <f t="shared" si="9"/>
        <v>0</v>
      </c>
      <c r="W29" s="72">
        <f t="shared" si="9"/>
        <v>0</v>
      </c>
      <c r="X29" s="72">
        <f t="shared" si="9"/>
        <v>0</v>
      </c>
      <c r="Y29" s="72">
        <f t="shared" si="9"/>
        <v>0</v>
      </c>
      <c r="Z29" s="72">
        <f t="shared" si="9"/>
        <v>0</v>
      </c>
      <c r="AA29" s="72">
        <f t="shared" si="9"/>
        <v>0</v>
      </c>
      <c r="AB29" s="72">
        <f t="shared" si="9"/>
        <v>0</v>
      </c>
      <c r="AC29" s="72">
        <f t="shared" si="9"/>
        <v>0</v>
      </c>
      <c r="AD29" s="72">
        <f t="shared" si="9"/>
        <v>0</v>
      </c>
      <c r="AE29" s="72">
        <f t="shared" si="9"/>
        <v>0</v>
      </c>
      <c r="AF29" s="72">
        <f t="shared" si="9"/>
        <v>0</v>
      </c>
      <c r="AG29" s="72">
        <f t="shared" si="9"/>
        <v>0</v>
      </c>
      <c r="AH29" s="72">
        <f t="shared" si="9"/>
        <v>0</v>
      </c>
      <c r="AI29" s="72">
        <f t="shared" si="9"/>
        <v>0</v>
      </c>
      <c r="AJ29" s="72">
        <f t="shared" si="9"/>
        <v>0</v>
      </c>
      <c r="AK29" s="72">
        <f t="shared" si="9"/>
        <v>0</v>
      </c>
      <c r="AL29" s="72">
        <f t="shared" si="9"/>
        <v>0</v>
      </c>
      <c r="AM29" s="72">
        <f t="shared" si="9"/>
        <v>0</v>
      </c>
      <c r="AN29" s="72">
        <f t="shared" si="9"/>
        <v>0</v>
      </c>
      <c r="AO29" s="72">
        <f t="shared" si="9"/>
        <v>0</v>
      </c>
      <c r="AP29" s="144">
        <f>AP19+AP10</f>
        <v>0</v>
      </c>
      <c r="AQ29" s="142">
        <f t="shared" si="9"/>
        <v>0</v>
      </c>
      <c r="AR29" s="142" t="e">
        <f>AQ29/AP29</f>
        <v>#DIV/0!</v>
      </c>
      <c r="AS29" s="65">
        <v>0</v>
      </c>
      <c r="AT29" s="140">
        <v>0</v>
      </c>
      <c r="AU29" s="69">
        <f>+AP29-AS29</f>
        <v>0</v>
      </c>
      <c r="AV29" s="140">
        <f>+AQ29-AT29</f>
        <v>0</v>
      </c>
    </row>
    <row r="30" spans="1:48" s="25" customFormat="1" ht="18" customHeight="1" thickBot="1" x14ac:dyDescent="0.25">
      <c r="A30" s="77"/>
      <c r="B30" s="59"/>
      <c r="C30" s="46"/>
      <c r="D30" s="46"/>
      <c r="E30" s="46"/>
      <c r="F30" s="96"/>
      <c r="G30" s="96"/>
      <c r="H30" s="102"/>
      <c r="I30" s="59"/>
      <c r="J30" s="5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71"/>
      <c r="AR30" s="19"/>
      <c r="AS30" s="19"/>
      <c r="AT30" s="67"/>
      <c r="AU30" s="20"/>
      <c r="AV30" s="20"/>
    </row>
    <row r="31" spans="1:48" s="2" customFormat="1" ht="20.100000000000001" customHeight="1" x14ac:dyDescent="0.2">
      <c r="A31" s="33" t="str">
        <f>A3</f>
        <v>Код</v>
      </c>
      <c r="B31" s="34" t="str">
        <f>B3</f>
        <v>Название группы</v>
      </c>
      <c r="C31" s="35" t="s">
        <v>8</v>
      </c>
      <c r="D31" s="35" t="s">
        <v>9</v>
      </c>
      <c r="E31" s="35" t="s">
        <v>10</v>
      </c>
      <c r="F31" s="3" t="s">
        <v>7</v>
      </c>
      <c r="G31" s="3" t="s">
        <v>5</v>
      </c>
      <c r="H31" s="35" t="s">
        <v>0</v>
      </c>
      <c r="I31" s="35"/>
      <c r="J31" s="35"/>
      <c r="K31" s="146">
        <f>K3</f>
        <v>4</v>
      </c>
      <c r="L31" s="146">
        <f t="shared" ref="L31:AO32" si="10">L3</f>
        <v>5</v>
      </c>
      <c r="M31" s="146">
        <f t="shared" si="10"/>
        <v>6</v>
      </c>
      <c r="N31" s="146">
        <f t="shared" si="10"/>
        <v>7</v>
      </c>
      <c r="O31" s="146">
        <f t="shared" si="10"/>
        <v>1</v>
      </c>
      <c r="P31" s="146">
        <f t="shared" si="10"/>
        <v>2</v>
      </c>
      <c r="Q31" s="146">
        <f t="shared" si="10"/>
        <v>3</v>
      </c>
      <c r="R31" s="146">
        <f t="shared" si="10"/>
        <v>4</v>
      </c>
      <c r="S31" s="146">
        <f t="shared" si="10"/>
        <v>5</v>
      </c>
      <c r="T31" s="146">
        <f t="shared" si="10"/>
        <v>6</v>
      </c>
      <c r="U31" s="146">
        <f t="shared" si="10"/>
        <v>7</v>
      </c>
      <c r="V31" s="146">
        <f t="shared" si="10"/>
        <v>1</v>
      </c>
      <c r="W31" s="146">
        <f t="shared" si="10"/>
        <v>2</v>
      </c>
      <c r="X31" s="146">
        <f t="shared" si="10"/>
        <v>3</v>
      </c>
      <c r="Y31" s="146">
        <f t="shared" si="10"/>
        <v>4</v>
      </c>
      <c r="Z31" s="146">
        <f t="shared" si="10"/>
        <v>5</v>
      </c>
      <c r="AA31" s="146">
        <f t="shared" si="10"/>
        <v>6</v>
      </c>
      <c r="AB31" s="146">
        <f t="shared" si="10"/>
        <v>7</v>
      </c>
      <c r="AC31" s="146">
        <f t="shared" si="10"/>
        <v>1</v>
      </c>
      <c r="AD31" s="146">
        <f t="shared" si="10"/>
        <v>2</v>
      </c>
      <c r="AE31" s="146">
        <f t="shared" si="10"/>
        <v>3</v>
      </c>
      <c r="AF31" s="146">
        <f t="shared" si="10"/>
        <v>4</v>
      </c>
      <c r="AG31" s="146">
        <f t="shared" si="10"/>
        <v>5</v>
      </c>
      <c r="AH31" s="146">
        <f t="shared" si="10"/>
        <v>6</v>
      </c>
      <c r="AI31" s="146">
        <f t="shared" si="10"/>
        <v>7</v>
      </c>
      <c r="AJ31" s="146">
        <f t="shared" si="10"/>
        <v>1</v>
      </c>
      <c r="AK31" s="146">
        <f t="shared" si="10"/>
        <v>2</v>
      </c>
      <c r="AL31" s="146">
        <f t="shared" si="10"/>
        <v>3</v>
      </c>
      <c r="AM31" s="146">
        <f t="shared" si="10"/>
        <v>4</v>
      </c>
      <c r="AN31" s="146">
        <f t="shared" si="10"/>
        <v>5</v>
      </c>
      <c r="AO31" s="146">
        <f t="shared" si="10"/>
        <v>6</v>
      </c>
      <c r="AP31" s="49" t="str">
        <f>AP3</f>
        <v>Всего комнат  в блоке</v>
      </c>
      <c r="AQ31" s="159" t="str">
        <f>AQ3</f>
        <v>Выручка</v>
      </c>
      <c r="AR31" s="18"/>
      <c r="AS31" s="19"/>
      <c r="AT31" s="20"/>
      <c r="AU31" s="20"/>
      <c r="AV31" s="20"/>
    </row>
    <row r="32" spans="1:48" s="2" customFormat="1" ht="20.100000000000001" customHeight="1" x14ac:dyDescent="0.2">
      <c r="A32" s="193" t="s">
        <v>33</v>
      </c>
      <c r="B32" s="194"/>
      <c r="C32" s="10"/>
      <c r="D32" s="10"/>
      <c r="E32" s="10"/>
      <c r="F32" s="52"/>
      <c r="G32" s="52"/>
      <c r="H32" s="3"/>
      <c r="I32" s="3"/>
      <c r="J32" s="3"/>
      <c r="K32" s="155">
        <f>K4</f>
        <v>44805</v>
      </c>
      <c r="L32" s="155">
        <f t="shared" si="10"/>
        <v>44806</v>
      </c>
      <c r="M32" s="155">
        <f t="shared" si="10"/>
        <v>44807</v>
      </c>
      <c r="N32" s="155">
        <f t="shared" si="10"/>
        <v>44808</v>
      </c>
      <c r="O32" s="155">
        <f t="shared" si="10"/>
        <v>44809</v>
      </c>
      <c r="P32" s="155">
        <f t="shared" si="10"/>
        <v>44810</v>
      </c>
      <c r="Q32" s="155">
        <f t="shared" si="10"/>
        <v>44811</v>
      </c>
      <c r="R32" s="155">
        <f t="shared" si="10"/>
        <v>44812</v>
      </c>
      <c r="S32" s="155">
        <f t="shared" si="10"/>
        <v>44813</v>
      </c>
      <c r="T32" s="155">
        <f t="shared" si="10"/>
        <v>44814</v>
      </c>
      <c r="U32" s="155">
        <f t="shared" si="10"/>
        <v>44815</v>
      </c>
      <c r="V32" s="155">
        <f t="shared" si="10"/>
        <v>44816</v>
      </c>
      <c r="W32" s="155">
        <f t="shared" si="10"/>
        <v>44817</v>
      </c>
      <c r="X32" s="160">
        <f t="shared" si="10"/>
        <v>44818</v>
      </c>
      <c r="Y32" s="155">
        <f t="shared" si="10"/>
        <v>44819</v>
      </c>
      <c r="Z32" s="155">
        <f t="shared" si="10"/>
        <v>44820</v>
      </c>
      <c r="AA32" s="155">
        <f t="shared" si="10"/>
        <v>44821</v>
      </c>
      <c r="AB32" s="155">
        <f t="shared" si="10"/>
        <v>44822</v>
      </c>
      <c r="AC32" s="155">
        <f t="shared" si="10"/>
        <v>44823</v>
      </c>
      <c r="AD32" s="161">
        <f t="shared" si="10"/>
        <v>44824</v>
      </c>
      <c r="AE32" s="161">
        <f t="shared" si="10"/>
        <v>44825</v>
      </c>
      <c r="AF32" s="155">
        <f t="shared" si="10"/>
        <v>44826</v>
      </c>
      <c r="AG32" s="155">
        <f t="shared" si="10"/>
        <v>44827</v>
      </c>
      <c r="AH32" s="155">
        <f t="shared" si="10"/>
        <v>44828</v>
      </c>
      <c r="AI32" s="155">
        <f t="shared" si="10"/>
        <v>44829</v>
      </c>
      <c r="AJ32" s="155">
        <f t="shared" si="10"/>
        <v>44830</v>
      </c>
      <c r="AK32" s="155">
        <f t="shared" si="10"/>
        <v>44831</v>
      </c>
      <c r="AL32" s="155">
        <f t="shared" si="10"/>
        <v>44832</v>
      </c>
      <c r="AM32" s="155">
        <f t="shared" si="10"/>
        <v>44833</v>
      </c>
      <c r="AN32" s="155">
        <f t="shared" si="10"/>
        <v>44834</v>
      </c>
      <c r="AO32" s="155">
        <f>AO4</f>
        <v>0</v>
      </c>
      <c r="AP32" s="50"/>
      <c r="AQ32" s="37"/>
      <c r="AR32" s="18"/>
      <c r="AS32" s="19"/>
      <c r="AT32" s="20"/>
      <c r="AU32" s="20"/>
      <c r="AV32" s="20"/>
    </row>
    <row r="33" spans="1:114" s="53" customFormat="1" ht="18" customHeight="1" x14ac:dyDescent="0.2">
      <c r="A33" s="76"/>
      <c r="B33" s="128"/>
      <c r="C33" s="125"/>
      <c r="D33" s="125"/>
      <c r="E33" s="107"/>
      <c r="F33" s="108"/>
      <c r="G33" s="108"/>
      <c r="H33" s="136"/>
      <c r="I33" s="136"/>
      <c r="J33" s="136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93">
        <f>SUM(J33:AO33)</f>
        <v>0</v>
      </c>
      <c r="AQ33" s="141">
        <f>AP33*H33</f>
        <v>0</v>
      </c>
      <c r="AR33" s="147"/>
      <c r="AS33" s="148"/>
      <c r="AT33" s="148"/>
      <c r="AU33" s="148"/>
      <c r="AV33" s="148"/>
    </row>
    <row r="34" spans="1:114" s="27" customFormat="1" ht="18" customHeight="1" x14ac:dyDescent="0.2">
      <c r="A34" s="38"/>
      <c r="B34" s="128"/>
      <c r="C34" s="125"/>
      <c r="D34" s="125"/>
      <c r="E34" s="28"/>
      <c r="F34" s="108"/>
      <c r="G34" s="108"/>
      <c r="H34" s="136"/>
      <c r="I34" s="136"/>
      <c r="J34" s="136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93">
        <f>SUM(K34:AO34)</f>
        <v>0</v>
      </c>
      <c r="AQ34" s="141">
        <f>AP34*H34</f>
        <v>0</v>
      </c>
      <c r="AR34" s="147"/>
      <c r="AS34" s="148"/>
      <c r="AT34" s="148"/>
      <c r="AU34" s="148"/>
      <c r="AV34" s="148"/>
    </row>
    <row r="35" spans="1:114" s="27" customFormat="1" ht="18" customHeight="1" x14ac:dyDescent="0.2">
      <c r="A35" s="132"/>
      <c r="B35" s="128"/>
      <c r="C35" s="125"/>
      <c r="D35" s="125"/>
      <c r="E35" s="125"/>
      <c r="F35" s="108"/>
      <c r="G35" s="108"/>
      <c r="H35" s="136"/>
      <c r="I35" s="136"/>
      <c r="J35" s="136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39">
        <f>SUM(K35:AO35)</f>
        <v>0</v>
      </c>
      <c r="AQ35" s="141">
        <f>AP35*H35</f>
        <v>0</v>
      </c>
      <c r="AR35" s="147"/>
      <c r="AS35" s="148"/>
      <c r="AT35" s="148"/>
      <c r="AU35" s="148"/>
      <c r="AV35" s="148"/>
    </row>
    <row r="36" spans="1:114" s="27" customFormat="1" ht="18" customHeight="1" x14ac:dyDescent="0.2">
      <c r="A36" s="38"/>
      <c r="B36" s="128"/>
      <c r="C36" s="125"/>
      <c r="D36" s="125"/>
      <c r="E36" s="28"/>
      <c r="F36" s="108"/>
      <c r="G36" s="108"/>
      <c r="H36" s="136"/>
      <c r="I36" s="136"/>
      <c r="J36" s="136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93">
        <f>SUM(K36:AO36)</f>
        <v>0</v>
      </c>
      <c r="AQ36" s="141">
        <f>AP36*H36</f>
        <v>0</v>
      </c>
      <c r="AR36" s="147"/>
      <c r="AS36" s="148"/>
      <c r="AT36" s="148"/>
      <c r="AU36" s="148"/>
      <c r="AV36" s="148"/>
    </row>
    <row r="37" spans="1:114" s="53" customFormat="1" ht="18" customHeight="1" x14ac:dyDescent="0.2">
      <c r="A37" s="130"/>
      <c r="B37" s="128"/>
      <c r="C37" s="125"/>
      <c r="D37" s="125"/>
      <c r="E37" s="107"/>
      <c r="F37" s="108"/>
      <c r="G37" s="108"/>
      <c r="H37" s="136"/>
      <c r="I37" s="136"/>
      <c r="J37" s="136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93">
        <f>SUM(K37:AO37)</f>
        <v>0</v>
      </c>
      <c r="AQ37" s="141">
        <f>AP37*H37</f>
        <v>0</v>
      </c>
      <c r="AR37" s="147"/>
      <c r="AS37" s="148"/>
      <c r="AT37" s="148"/>
      <c r="AU37" s="148"/>
      <c r="AV37" s="148"/>
    </row>
    <row r="38" spans="1:114" s="83" customFormat="1" ht="18" customHeight="1" thickBot="1" x14ac:dyDescent="0.3">
      <c r="A38" s="195" t="s">
        <v>18</v>
      </c>
      <c r="B38" s="196"/>
      <c r="C38" s="196"/>
      <c r="D38" s="196"/>
      <c r="E38" s="196"/>
      <c r="F38" s="196"/>
      <c r="G38" s="196"/>
      <c r="H38" s="197"/>
      <c r="I38" s="162"/>
      <c r="J38" s="162"/>
      <c r="K38" s="90">
        <f t="shared" ref="K38:AO38" si="11">SUM(K33:K37)</f>
        <v>0</v>
      </c>
      <c r="L38" s="90">
        <f t="shared" si="11"/>
        <v>0</v>
      </c>
      <c r="M38" s="90">
        <f t="shared" si="11"/>
        <v>0</v>
      </c>
      <c r="N38" s="90">
        <f t="shared" si="11"/>
        <v>0</v>
      </c>
      <c r="O38" s="90">
        <f t="shared" si="11"/>
        <v>0</v>
      </c>
      <c r="P38" s="90">
        <f t="shared" si="11"/>
        <v>0</v>
      </c>
      <c r="Q38" s="90">
        <f t="shared" si="11"/>
        <v>0</v>
      </c>
      <c r="R38" s="90">
        <f t="shared" si="11"/>
        <v>0</v>
      </c>
      <c r="S38" s="90">
        <f t="shared" si="11"/>
        <v>0</v>
      </c>
      <c r="T38" s="90">
        <f t="shared" si="11"/>
        <v>0</v>
      </c>
      <c r="U38" s="90">
        <f t="shared" si="11"/>
        <v>0</v>
      </c>
      <c r="V38" s="90">
        <f t="shared" si="11"/>
        <v>0</v>
      </c>
      <c r="W38" s="90">
        <f t="shared" si="11"/>
        <v>0</v>
      </c>
      <c r="X38" s="90">
        <f t="shared" si="11"/>
        <v>0</v>
      </c>
      <c r="Y38" s="90">
        <f t="shared" si="11"/>
        <v>0</v>
      </c>
      <c r="Z38" s="90">
        <f t="shared" si="11"/>
        <v>0</v>
      </c>
      <c r="AA38" s="90">
        <f t="shared" si="11"/>
        <v>0</v>
      </c>
      <c r="AB38" s="90">
        <f t="shared" si="11"/>
        <v>0</v>
      </c>
      <c r="AC38" s="90">
        <f t="shared" si="11"/>
        <v>0</v>
      </c>
      <c r="AD38" s="90">
        <f t="shared" si="11"/>
        <v>0</v>
      </c>
      <c r="AE38" s="90">
        <f t="shared" si="11"/>
        <v>0</v>
      </c>
      <c r="AF38" s="90">
        <f t="shared" si="11"/>
        <v>0</v>
      </c>
      <c r="AG38" s="90">
        <f t="shared" si="11"/>
        <v>0</v>
      </c>
      <c r="AH38" s="90">
        <f t="shared" si="11"/>
        <v>0</v>
      </c>
      <c r="AI38" s="90">
        <f t="shared" si="11"/>
        <v>0</v>
      </c>
      <c r="AJ38" s="90">
        <f t="shared" si="11"/>
        <v>0</v>
      </c>
      <c r="AK38" s="90">
        <f t="shared" si="11"/>
        <v>0</v>
      </c>
      <c r="AL38" s="90">
        <f t="shared" si="11"/>
        <v>0</v>
      </c>
      <c r="AM38" s="90">
        <f t="shared" si="11"/>
        <v>0</v>
      </c>
      <c r="AN38" s="90">
        <f t="shared" si="11"/>
        <v>0</v>
      </c>
      <c r="AO38" s="90">
        <f t="shared" si="11"/>
        <v>0</v>
      </c>
      <c r="AP38" s="89">
        <f>SUM(K38:AO38)</f>
        <v>0</v>
      </c>
      <c r="AQ38" s="142">
        <f>SUM(AQ33:AQ37)</f>
        <v>0</v>
      </c>
      <c r="AR38" s="18"/>
      <c r="AS38" s="19"/>
      <c r="AT38" s="20"/>
      <c r="AU38" s="20"/>
      <c r="AV38" s="20"/>
    </row>
    <row r="39" spans="1:114" s="25" customFormat="1" ht="20.100000000000001" customHeight="1" x14ac:dyDescent="0.2">
      <c r="A39" s="78"/>
      <c r="B39" s="42"/>
      <c r="C39" s="9"/>
      <c r="D39" s="9"/>
      <c r="E39" s="9"/>
      <c r="F39" s="97"/>
      <c r="G39" s="97"/>
      <c r="H39" s="104"/>
      <c r="I39" s="43"/>
      <c r="J39" s="43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7"/>
      <c r="AQ39" s="67"/>
      <c r="AR39" s="17"/>
      <c r="AS39" s="21"/>
      <c r="AT39" s="21"/>
      <c r="AU39" s="20"/>
      <c r="AV39" s="20"/>
    </row>
    <row r="40" spans="1:114" s="25" customFormat="1" x14ac:dyDescent="0.2">
      <c r="A40" s="79"/>
      <c r="B40" s="42"/>
      <c r="C40" s="9"/>
      <c r="D40" s="9"/>
      <c r="E40" s="9"/>
      <c r="F40" s="97"/>
      <c r="G40" s="97"/>
      <c r="H40" s="104"/>
      <c r="I40" s="43"/>
      <c r="J40" s="43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17"/>
      <c r="AQ40" s="67"/>
      <c r="AR40" s="24"/>
      <c r="AS40" s="21"/>
      <c r="AT40" s="21"/>
      <c r="AU40" s="20"/>
      <c r="AV40" s="20"/>
    </row>
    <row r="41" spans="1:114" s="25" customFormat="1" x14ac:dyDescent="0.2">
      <c r="A41" s="150" t="s">
        <v>15</v>
      </c>
      <c r="B41" s="44"/>
      <c r="C41" s="9"/>
      <c r="D41" s="9"/>
      <c r="E41" s="9"/>
      <c r="F41" s="97"/>
      <c r="G41" s="97"/>
      <c r="H41" s="10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32">
        <v>0</v>
      </c>
      <c r="AQ41" s="135">
        <v>0</v>
      </c>
      <c r="AR41" s="145" t="e">
        <f>AQ41/AP41</f>
        <v>#DIV/0!</v>
      </c>
      <c r="AS41" s="21"/>
      <c r="AT41" s="21"/>
      <c r="AU41" s="20"/>
      <c r="AV41" s="20"/>
    </row>
    <row r="42" spans="1:114" s="25" customFormat="1" x14ac:dyDescent="0.2">
      <c r="A42" s="81"/>
      <c r="B42" s="42"/>
      <c r="C42" s="9"/>
      <c r="D42" s="9"/>
      <c r="E42" s="9"/>
      <c r="F42" s="97"/>
      <c r="G42" s="97"/>
      <c r="H42" s="104"/>
      <c r="I42" s="43"/>
      <c r="J42" s="43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17"/>
      <c r="AQ42" s="67"/>
      <c r="AR42" s="17"/>
      <c r="AS42" s="21"/>
      <c r="AT42" s="21"/>
      <c r="AU42" s="20"/>
      <c r="AV42" s="20"/>
    </row>
    <row r="43" spans="1:114" s="25" customFormat="1" x14ac:dyDescent="0.2">
      <c r="A43" s="151" t="s">
        <v>16</v>
      </c>
      <c r="B43" s="46"/>
      <c r="C43" s="9"/>
      <c r="D43" s="9"/>
      <c r="E43" s="9"/>
      <c r="F43" s="97"/>
      <c r="G43" s="97"/>
      <c r="H43" s="9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22">
        <f>AP29-AP41</f>
        <v>0</v>
      </c>
      <c r="AQ43" s="135">
        <f>AQ29-AQ41</f>
        <v>0</v>
      </c>
      <c r="AR43" s="9"/>
      <c r="AS43" s="16"/>
      <c r="AT43" s="16"/>
    </row>
    <row r="44" spans="1:114" s="25" customFormat="1" x14ac:dyDescent="0.2">
      <c r="A44" s="152" t="s">
        <v>17</v>
      </c>
      <c r="B44" s="47"/>
      <c r="C44" s="31"/>
      <c r="D44" s="31"/>
      <c r="E44" s="31"/>
      <c r="F44" s="98"/>
      <c r="G44" s="98"/>
      <c r="H44" s="106"/>
      <c r="I44" s="48"/>
      <c r="J44" s="48"/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7">
        <v>0</v>
      </c>
      <c r="W44" s="137">
        <v>0</v>
      </c>
      <c r="X44" s="137">
        <v>0</v>
      </c>
      <c r="Y44" s="137">
        <v>0</v>
      </c>
      <c r="Z44" s="137">
        <v>0</v>
      </c>
      <c r="AA44" s="137">
        <v>0</v>
      </c>
      <c r="AB44" s="137">
        <v>0</v>
      </c>
      <c r="AC44" s="137">
        <v>0</v>
      </c>
      <c r="AD44" s="137">
        <v>0</v>
      </c>
      <c r="AE44" s="137">
        <v>0</v>
      </c>
      <c r="AF44" s="137">
        <v>0</v>
      </c>
      <c r="AG44" s="137">
        <v>0</v>
      </c>
      <c r="AH44" s="137">
        <v>0</v>
      </c>
      <c r="AI44" s="137">
        <v>0</v>
      </c>
      <c r="AJ44" s="137">
        <v>0</v>
      </c>
      <c r="AK44" s="137">
        <v>0</v>
      </c>
      <c r="AL44" s="137">
        <v>0</v>
      </c>
      <c r="AM44" s="137">
        <v>0</v>
      </c>
      <c r="AN44" s="137">
        <v>0</v>
      </c>
      <c r="AO44" s="137">
        <v>0</v>
      </c>
      <c r="AP44" s="19"/>
      <c r="AQ44" s="67"/>
      <c r="AR44" s="19"/>
      <c r="AS44" s="20"/>
      <c r="AT44" s="20"/>
      <c r="AU44" s="20"/>
      <c r="AV44" s="20"/>
    </row>
    <row r="45" spans="1:114" s="25" customFormat="1" x14ac:dyDescent="0.2">
      <c r="A45" s="81"/>
      <c r="B45" s="42"/>
      <c r="C45" s="17"/>
      <c r="D45" s="17"/>
      <c r="E45" s="17"/>
      <c r="F45" s="99"/>
      <c r="G45" s="99"/>
      <c r="H45" s="104"/>
      <c r="I45" s="43"/>
      <c r="J45" s="43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19"/>
      <c r="AQ45" s="67"/>
      <c r="AR45" s="19"/>
      <c r="AS45" s="20"/>
      <c r="AT45" s="20"/>
      <c r="AU45" s="20"/>
      <c r="AV45" s="20"/>
    </row>
    <row r="46" spans="1:114" s="25" customFormat="1" x14ac:dyDescent="0.2">
      <c r="A46" s="81"/>
      <c r="B46" s="42"/>
      <c r="C46" s="42"/>
      <c r="D46" s="42"/>
      <c r="E46" s="42"/>
      <c r="F46" s="100"/>
      <c r="G46" s="100"/>
      <c r="H46" s="102"/>
      <c r="I46" s="59"/>
      <c r="J46" s="5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67"/>
      <c r="AR46" s="19"/>
      <c r="AS46" s="19"/>
      <c r="AT46" s="19"/>
      <c r="AU46" s="19"/>
      <c r="AV46" s="19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</row>
    <row r="47" spans="1:114" s="25" customFormat="1" x14ac:dyDescent="0.2">
      <c r="A47" s="81"/>
      <c r="B47" s="42"/>
      <c r="C47" s="42"/>
      <c r="D47" s="42"/>
      <c r="E47" s="42"/>
      <c r="F47" s="100"/>
      <c r="G47" s="100"/>
      <c r="H47" s="102"/>
      <c r="I47" s="59"/>
      <c r="J47" s="5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67"/>
      <c r="AR47" s="19"/>
      <c r="AS47" s="19"/>
      <c r="AT47" s="19"/>
      <c r="AU47" s="19"/>
      <c r="AV47" s="19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</row>
    <row r="48" spans="1:114" s="25" customFormat="1" x14ac:dyDescent="0.2">
      <c r="A48" s="81"/>
      <c r="B48" s="42"/>
      <c r="C48" s="42"/>
      <c r="D48" s="42"/>
      <c r="E48" s="42"/>
      <c r="F48" s="100"/>
      <c r="G48" s="100"/>
      <c r="H48" s="102"/>
      <c r="I48" s="59"/>
      <c r="J48" s="5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67"/>
      <c r="AR48" s="19"/>
      <c r="AS48" s="19"/>
      <c r="AT48" s="19"/>
      <c r="AU48" s="19"/>
      <c r="AV48" s="19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</row>
    <row r="49" spans="1:114" s="25" customFormat="1" x14ac:dyDescent="0.2">
      <c r="A49" s="81"/>
      <c r="B49" s="42"/>
      <c r="C49" s="44"/>
      <c r="D49" s="44"/>
      <c r="E49" s="44"/>
      <c r="F49" s="101"/>
      <c r="G49" s="101"/>
      <c r="H49" s="102"/>
      <c r="I49" s="59"/>
      <c r="J49" s="5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67"/>
      <c r="AR49" s="19"/>
      <c r="AS49" s="19"/>
      <c r="AT49" s="19"/>
      <c r="AU49" s="19"/>
      <c r="AV49" s="19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</row>
    <row r="50" spans="1:114" s="25" customFormat="1" x14ac:dyDescent="0.2">
      <c r="A50" s="81"/>
      <c r="B50" s="42"/>
      <c r="C50" s="42"/>
      <c r="D50" s="42"/>
      <c r="E50" s="42"/>
      <c r="F50" s="100"/>
      <c r="G50" s="100"/>
      <c r="H50" s="102"/>
      <c r="I50" s="59"/>
      <c r="J50" s="5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67"/>
      <c r="AR50" s="19"/>
      <c r="AS50" s="19"/>
      <c r="AT50" s="19"/>
      <c r="AU50" s="19"/>
      <c r="AV50" s="19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</row>
    <row r="51" spans="1:114" s="25" customFormat="1" x14ac:dyDescent="0.2">
      <c r="A51" s="81"/>
      <c r="B51" s="59"/>
      <c r="C51" s="46"/>
      <c r="D51" s="46"/>
      <c r="E51" s="46"/>
      <c r="F51" s="96"/>
      <c r="G51" s="96"/>
      <c r="H51" s="102"/>
      <c r="I51" s="59"/>
      <c r="J51" s="5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67"/>
      <c r="AR51" s="19"/>
      <c r="AS51" s="19"/>
      <c r="AT51" s="19"/>
      <c r="AU51" s="19"/>
      <c r="AV51" s="19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</row>
    <row r="52" spans="1:114" s="25" customFormat="1" x14ac:dyDescent="0.2">
      <c r="A52" s="81"/>
      <c r="B52" s="59"/>
      <c r="C52" s="59"/>
      <c r="D52" s="59"/>
      <c r="E52" s="59"/>
      <c r="F52" s="102"/>
      <c r="G52" s="102"/>
      <c r="H52" s="102"/>
      <c r="I52" s="59"/>
      <c r="J52" s="5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67"/>
      <c r="AR52" s="19"/>
      <c r="AS52" s="19"/>
      <c r="AT52" s="19"/>
      <c r="AU52" s="19"/>
      <c r="AV52" s="19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</row>
    <row r="53" spans="1:114" s="25" customFormat="1" x14ac:dyDescent="0.2">
      <c r="A53" s="81"/>
      <c r="B53" s="59"/>
      <c r="C53" s="59"/>
      <c r="D53" s="59"/>
      <c r="E53" s="59"/>
      <c r="F53" s="100"/>
      <c r="G53" s="100"/>
      <c r="H53" s="102"/>
      <c r="I53" s="59"/>
      <c r="J53" s="5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67"/>
      <c r="AR53" s="19"/>
      <c r="AS53" s="19"/>
      <c r="AT53" s="19"/>
      <c r="AU53" s="19"/>
      <c r="AV53" s="19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</row>
    <row r="54" spans="1:114" s="25" customFormat="1" x14ac:dyDescent="0.2">
      <c r="A54" s="81"/>
      <c r="B54" s="59"/>
      <c r="C54" s="59"/>
      <c r="D54" s="59"/>
      <c r="E54" s="59"/>
      <c r="F54" s="100"/>
      <c r="G54" s="100"/>
      <c r="H54" s="102"/>
      <c r="I54" s="59"/>
      <c r="J54" s="5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67"/>
      <c r="AR54" s="19"/>
      <c r="AS54" s="19"/>
      <c r="AT54" s="19"/>
      <c r="AU54" s="19"/>
      <c r="AV54" s="19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</row>
    <row r="55" spans="1:114" s="25" customFormat="1" x14ac:dyDescent="0.2">
      <c r="A55" s="81"/>
      <c r="B55" s="42"/>
      <c r="C55" s="42"/>
      <c r="D55" s="42"/>
      <c r="E55" s="42"/>
      <c r="F55" s="100"/>
      <c r="G55" s="100"/>
      <c r="H55" s="102"/>
      <c r="I55" s="59"/>
      <c r="J55" s="5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67"/>
      <c r="AR55" s="19"/>
      <c r="AS55" s="19"/>
      <c r="AT55" s="19"/>
      <c r="AU55" s="19"/>
      <c r="AV55" s="19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</row>
    <row r="56" spans="1:114" s="25" customFormat="1" x14ac:dyDescent="0.2">
      <c r="A56" s="81"/>
      <c r="B56" s="42"/>
      <c r="C56" s="42"/>
      <c r="D56" s="42"/>
      <c r="E56" s="42"/>
      <c r="F56" s="100"/>
      <c r="G56" s="100"/>
      <c r="H56" s="102"/>
      <c r="I56" s="59"/>
      <c r="J56" s="5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67"/>
      <c r="AR56" s="19"/>
      <c r="AS56" s="19"/>
      <c r="AT56" s="19"/>
      <c r="AU56" s="19"/>
      <c r="AV56" s="19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</row>
    <row r="57" spans="1:114" s="25" customFormat="1" x14ac:dyDescent="0.2">
      <c r="A57" s="81"/>
      <c r="B57" s="42"/>
      <c r="C57" s="42"/>
      <c r="D57" s="42"/>
      <c r="E57" s="42"/>
      <c r="F57" s="100"/>
      <c r="G57" s="100"/>
      <c r="H57" s="102"/>
      <c r="I57" s="59"/>
      <c r="J57" s="5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67"/>
      <c r="AR57" s="19"/>
      <c r="AS57" s="19"/>
      <c r="AT57" s="19"/>
      <c r="AU57" s="19"/>
      <c r="AV57" s="19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</row>
    <row r="58" spans="1:114" x14ac:dyDescent="0.2">
      <c r="A58" s="81"/>
      <c r="C58" s="42"/>
      <c r="D58" s="42"/>
      <c r="E58" s="42"/>
      <c r="F58" s="100"/>
      <c r="G58" s="100"/>
      <c r="H58" s="102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67"/>
      <c r="AR58" s="59"/>
      <c r="AS58" s="59"/>
      <c r="AT58" s="59"/>
      <c r="AU58" s="59"/>
      <c r="AV58" s="59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</row>
    <row r="59" spans="1:114" x14ac:dyDescent="0.2">
      <c r="A59" s="81"/>
      <c r="C59" s="42"/>
      <c r="D59" s="42"/>
      <c r="E59" s="42"/>
      <c r="F59" s="100"/>
      <c r="G59" s="100"/>
      <c r="H59" s="102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67"/>
      <c r="AR59" s="59"/>
      <c r="AS59" s="59"/>
      <c r="AT59" s="59"/>
      <c r="AU59" s="59"/>
      <c r="AV59" s="59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</row>
    <row r="60" spans="1:114" x14ac:dyDescent="0.2">
      <c r="A60" s="81"/>
      <c r="C60" s="42"/>
      <c r="D60" s="42"/>
      <c r="E60" s="42"/>
      <c r="F60" s="100"/>
      <c r="G60" s="100"/>
      <c r="H60" s="102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67"/>
      <c r="AR60" s="59"/>
      <c r="AS60" s="59"/>
      <c r="AT60" s="59"/>
      <c r="AU60" s="59"/>
      <c r="AV60" s="59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</row>
    <row r="61" spans="1:114" x14ac:dyDescent="0.2">
      <c r="C61" s="42"/>
      <c r="D61" s="42"/>
      <c r="E61" s="42"/>
      <c r="F61" s="100"/>
      <c r="G61" s="100"/>
      <c r="H61" s="9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67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</row>
    <row r="62" spans="1:114" x14ac:dyDescent="0.2">
      <c r="C62" s="42"/>
      <c r="D62" s="42"/>
      <c r="E62" s="42"/>
      <c r="F62" s="100"/>
      <c r="G62" s="100"/>
      <c r="H62" s="9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67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</row>
    <row r="63" spans="1:114" x14ac:dyDescent="0.2">
      <c r="C63" s="42"/>
      <c r="D63" s="42"/>
      <c r="E63" s="42"/>
      <c r="F63" s="100"/>
      <c r="G63" s="100"/>
      <c r="H63" s="9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67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</row>
    <row r="64" spans="1:114" x14ac:dyDescent="0.2">
      <c r="C64" s="42"/>
      <c r="D64" s="42"/>
      <c r="E64" s="42"/>
      <c r="F64" s="100"/>
      <c r="G64" s="100"/>
      <c r="H64" s="9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67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</row>
    <row r="65" spans="3:114" x14ac:dyDescent="0.2">
      <c r="C65" s="42"/>
      <c r="D65" s="42"/>
      <c r="E65" s="42"/>
      <c r="F65" s="100"/>
      <c r="G65" s="100"/>
      <c r="H65" s="9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67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</row>
    <row r="66" spans="3:114" x14ac:dyDescent="0.2">
      <c r="C66" s="42"/>
      <c r="D66" s="42"/>
      <c r="E66" s="42"/>
      <c r="F66" s="100"/>
      <c r="G66" s="100"/>
      <c r="H66" s="9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67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</row>
    <row r="67" spans="3:114" x14ac:dyDescent="0.2">
      <c r="C67" s="42"/>
      <c r="D67" s="42"/>
      <c r="E67" s="42"/>
      <c r="F67" s="100"/>
      <c r="G67" s="100"/>
      <c r="H67" s="9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6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</row>
    <row r="68" spans="3:114" x14ac:dyDescent="0.2">
      <c r="C68" s="42"/>
      <c r="D68" s="42"/>
      <c r="E68" s="42"/>
      <c r="F68" s="100"/>
      <c r="G68" s="100"/>
      <c r="H68" s="9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67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</row>
    <row r="69" spans="3:114" x14ac:dyDescent="0.2">
      <c r="H69" s="9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67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</row>
    <row r="70" spans="3:114" x14ac:dyDescent="0.2">
      <c r="H70" s="9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67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</row>
    <row r="71" spans="3:114" x14ac:dyDescent="0.2">
      <c r="H71" s="9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67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</row>
    <row r="72" spans="3:114" x14ac:dyDescent="0.2">
      <c r="H72" s="9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67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</row>
    <row r="73" spans="3:114" x14ac:dyDescent="0.2">
      <c r="H73" s="9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67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</row>
    <row r="74" spans="3:114" x14ac:dyDescent="0.2">
      <c r="H74" s="9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67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</row>
    <row r="75" spans="3:114" x14ac:dyDescent="0.2">
      <c r="H75" s="9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67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</row>
    <row r="76" spans="3:114" x14ac:dyDescent="0.2">
      <c r="H76" s="9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67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</row>
    <row r="77" spans="3:114" x14ac:dyDescent="0.2">
      <c r="H77" s="9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67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</row>
    <row r="78" spans="3:114" x14ac:dyDescent="0.2">
      <c r="H78" s="9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67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</row>
    <row r="79" spans="3:114" x14ac:dyDescent="0.2">
      <c r="H79" s="9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67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</row>
    <row r="80" spans="3:114" x14ac:dyDescent="0.2">
      <c r="H80" s="9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67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</row>
    <row r="81" spans="8:114" x14ac:dyDescent="0.2">
      <c r="H81" s="9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67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</row>
    <row r="82" spans="8:114" x14ac:dyDescent="0.2">
      <c r="H82" s="9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67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</row>
    <row r="83" spans="8:114" x14ac:dyDescent="0.2">
      <c r="H83" s="9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67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</row>
    <row r="84" spans="8:114" x14ac:dyDescent="0.2">
      <c r="H84" s="9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67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</row>
    <row r="85" spans="8:114" x14ac:dyDescent="0.2">
      <c r="H85" s="9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67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</row>
    <row r="86" spans="8:114" x14ac:dyDescent="0.2">
      <c r="H86" s="9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67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</row>
    <row r="87" spans="8:114" x14ac:dyDescent="0.2">
      <c r="H87" s="9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67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</row>
    <row r="88" spans="8:114" x14ac:dyDescent="0.2">
      <c r="H88" s="9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67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</row>
    <row r="89" spans="8:114" x14ac:dyDescent="0.2">
      <c r="H89" s="9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67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</row>
    <row r="90" spans="8:114" x14ac:dyDescent="0.2">
      <c r="H90" s="9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67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</row>
    <row r="91" spans="8:114" x14ac:dyDescent="0.2">
      <c r="H91" s="9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67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</row>
    <row r="92" spans="8:114" x14ac:dyDescent="0.2">
      <c r="H92" s="9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67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</row>
    <row r="93" spans="8:114" x14ac:dyDescent="0.2">
      <c r="H93" s="9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67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</row>
    <row r="94" spans="8:114" x14ac:dyDescent="0.2">
      <c r="H94" s="9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67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</row>
    <row r="95" spans="8:114" x14ac:dyDescent="0.2">
      <c r="H95" s="9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67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</row>
    <row r="96" spans="8:114" x14ac:dyDescent="0.2">
      <c r="H96" s="9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67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</row>
    <row r="97" spans="8:114" x14ac:dyDescent="0.2">
      <c r="H97" s="9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67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</row>
    <row r="98" spans="8:114" x14ac:dyDescent="0.2">
      <c r="H98" s="9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67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</row>
    <row r="99" spans="8:114" x14ac:dyDescent="0.2">
      <c r="H99" s="9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67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</row>
    <row r="100" spans="8:114" x14ac:dyDescent="0.2">
      <c r="H100" s="9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67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</row>
    <row r="101" spans="8:114" x14ac:dyDescent="0.2">
      <c r="H101" s="9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67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</row>
    <row r="102" spans="8:114" x14ac:dyDescent="0.2">
      <c r="H102" s="9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67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</row>
    <row r="103" spans="8:114" x14ac:dyDescent="0.2">
      <c r="H103" s="9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67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</row>
    <row r="104" spans="8:114" x14ac:dyDescent="0.2">
      <c r="H104" s="9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67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</row>
    <row r="105" spans="8:114" x14ac:dyDescent="0.2">
      <c r="H105" s="9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67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</row>
    <row r="106" spans="8:114" x14ac:dyDescent="0.2">
      <c r="H106" s="9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67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</row>
    <row r="107" spans="8:114" x14ac:dyDescent="0.2">
      <c r="H107" s="9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67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</row>
    <row r="108" spans="8:114" x14ac:dyDescent="0.2">
      <c r="H108" s="9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67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</row>
    <row r="109" spans="8:114" x14ac:dyDescent="0.2">
      <c r="H109" s="9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67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</row>
    <row r="110" spans="8:114" x14ac:dyDescent="0.2">
      <c r="H110" s="9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67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</row>
    <row r="111" spans="8:114" x14ac:dyDescent="0.2">
      <c r="H111" s="9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67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</row>
    <row r="112" spans="8:114" x14ac:dyDescent="0.2">
      <c r="H112" s="9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67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</row>
    <row r="113" spans="8:114" x14ac:dyDescent="0.2">
      <c r="H113" s="9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67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</row>
    <row r="114" spans="8:114" x14ac:dyDescent="0.2">
      <c r="H114" s="9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67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</row>
    <row r="115" spans="8:114" x14ac:dyDescent="0.2">
      <c r="H115" s="9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67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</row>
    <row r="116" spans="8:114" x14ac:dyDescent="0.2">
      <c r="H116" s="9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67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</row>
  </sheetData>
  <mergeCells count="11">
    <mergeCell ref="A38:H38"/>
    <mergeCell ref="A1:AV1"/>
    <mergeCell ref="Y2:AC2"/>
    <mergeCell ref="A4:B4"/>
    <mergeCell ref="AS4:AT4"/>
    <mergeCell ref="AU4:AV4"/>
    <mergeCell ref="A13:B13"/>
    <mergeCell ref="A22:B22"/>
    <mergeCell ref="A27:H27"/>
    <mergeCell ref="A29:H29"/>
    <mergeCell ref="A32:B32"/>
  </mergeCells>
  <printOptions horizontalCentered="1" verticalCentered="1"/>
  <pageMargins left="0.31" right="0.26" top="1" bottom="1" header="0.5" footer="0.5"/>
  <pageSetup paperSize="9" scale="41" orientation="landscape" r:id="rId1"/>
  <headerFooter alignWithMargins="0">
    <oddHeader>&amp;L&amp;"Arial Narrow,полужирный"&amp;11&amp;K0070C0&amp;G
Импульс для эффективных продаж в отеле! &amp;"Arial Narrow,обычный"&amp;K000000
&amp;C&amp;"Arial Nova Cond,полужирный"&amp;16&amp;K0070C0ГРУППОВОЙ ПРОГНОЗ &amp;"Arial Nova Cond,обычный"
&amp;R&amp;K0070C0&amp;D,&amp;T</oddHeader>
    <oddFooter>&amp;L&amp;K0070C0www.impulsehospitality.ru
Teл. +7 499 577 0449&amp;C&amp;"Arial Nova Cond,обычный"&amp;K0070C0© IMPULSE HOSPITALITY 2012-2021. 
Все права защищены&amp;R&amp;"Arial Nova Cond,обычный"&amp;K0070C0&amp;F,  
стр.&amp;P из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79A9-4255-4FC6-8082-692A5E58FB5C}">
  <sheetPr>
    <pageSetUpPr fitToPage="1"/>
  </sheetPr>
  <dimension ref="A1:DJ116"/>
  <sheetViews>
    <sheetView view="pageLayout" zoomScaleNormal="100" zoomScaleSheetLayoutView="80" workbookViewId="0">
      <selection activeCell="A2" sqref="A2"/>
    </sheetView>
  </sheetViews>
  <sheetFormatPr defaultRowHeight="12.75" x14ac:dyDescent="0.2"/>
  <cols>
    <col min="1" max="1" width="5.7109375" style="80" customWidth="1"/>
    <col min="2" max="2" width="27.28515625" style="41" customWidth="1"/>
    <col min="3" max="3" width="5.85546875" style="41" bestFit="1" customWidth="1"/>
    <col min="4" max="5" width="5.5703125" style="41" customWidth="1"/>
    <col min="6" max="6" width="9.28515625" style="101" bestFit="1" customWidth="1"/>
    <col min="7" max="7" width="11.28515625" style="101" bestFit="1" customWidth="1"/>
    <col min="8" max="8" width="10.28515625" style="101" customWidth="1"/>
    <col min="9" max="10" width="8.42578125" style="41" customWidth="1"/>
    <col min="11" max="11" width="6.28515625" style="41" customWidth="1"/>
    <col min="12" max="40" width="5.7109375" style="41" customWidth="1"/>
    <col min="41" max="41" width="5.7109375" style="41" bestFit="1" customWidth="1"/>
    <col min="42" max="42" width="9.5703125" style="41" bestFit="1" customWidth="1"/>
    <col min="43" max="43" width="19.85546875" style="61" bestFit="1" customWidth="1"/>
    <col min="44" max="44" width="9.85546875" style="41" customWidth="1"/>
    <col min="45" max="45" width="5.7109375" style="41" bestFit="1" customWidth="1"/>
    <col min="46" max="46" width="7.42578125" style="41" bestFit="1" customWidth="1"/>
    <col min="47" max="47" width="5.7109375" style="41" bestFit="1" customWidth="1"/>
    <col min="48" max="48" width="7.42578125" style="41" bestFit="1" customWidth="1"/>
    <col min="49" max="16384" width="9.140625" style="41"/>
  </cols>
  <sheetData>
    <row r="1" spans="1:50" s="25" customFormat="1" ht="20.25" x14ac:dyDescent="0.3">
      <c r="A1" s="191" t="s">
        <v>48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</row>
    <row r="2" spans="1:50" s="25" customFormat="1" ht="21" thickBot="1" x14ac:dyDescent="0.35">
      <c r="A2" s="75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Y2" s="200"/>
      <c r="Z2" s="200"/>
      <c r="AA2" s="200"/>
      <c r="AB2" s="200"/>
      <c r="AC2" s="200"/>
      <c r="AP2" s="26"/>
      <c r="AQ2" s="67"/>
    </row>
    <row r="3" spans="1:50" s="25" customFormat="1" ht="18" customHeight="1" x14ac:dyDescent="0.2">
      <c r="A3" s="33" t="s">
        <v>19</v>
      </c>
      <c r="B3" s="34" t="s">
        <v>11</v>
      </c>
      <c r="C3" s="35" t="s">
        <v>8</v>
      </c>
      <c r="D3" s="35" t="s">
        <v>9</v>
      </c>
      <c r="E3" s="35" t="s">
        <v>10</v>
      </c>
      <c r="F3" s="154" t="s">
        <v>20</v>
      </c>
      <c r="G3" s="35" t="s">
        <v>6</v>
      </c>
      <c r="H3" s="35" t="s">
        <v>21</v>
      </c>
      <c r="I3" s="35" t="s">
        <v>22</v>
      </c>
      <c r="J3" s="35" t="s">
        <v>23</v>
      </c>
      <c r="K3" s="149">
        <f>WEEKDAY(K4,2)</f>
        <v>6</v>
      </c>
      <c r="L3" s="149">
        <f t="shared" ref="L3:AO3" si="0">WEEKDAY(L4,2)</f>
        <v>7</v>
      </c>
      <c r="M3" s="149">
        <f t="shared" si="0"/>
        <v>1</v>
      </c>
      <c r="N3" s="149">
        <f t="shared" si="0"/>
        <v>2</v>
      </c>
      <c r="O3" s="149">
        <f t="shared" si="0"/>
        <v>3</v>
      </c>
      <c r="P3" s="149">
        <f t="shared" si="0"/>
        <v>4</v>
      </c>
      <c r="Q3" s="149">
        <f t="shared" si="0"/>
        <v>5</v>
      </c>
      <c r="R3" s="149">
        <f t="shared" si="0"/>
        <v>6</v>
      </c>
      <c r="S3" s="149">
        <f t="shared" si="0"/>
        <v>7</v>
      </c>
      <c r="T3" s="149">
        <f t="shared" si="0"/>
        <v>1</v>
      </c>
      <c r="U3" s="149">
        <f t="shared" si="0"/>
        <v>2</v>
      </c>
      <c r="V3" s="149">
        <f t="shared" si="0"/>
        <v>3</v>
      </c>
      <c r="W3" s="149">
        <f t="shared" si="0"/>
        <v>4</v>
      </c>
      <c r="X3" s="149">
        <f t="shared" si="0"/>
        <v>5</v>
      </c>
      <c r="Y3" s="149">
        <f t="shared" si="0"/>
        <v>6</v>
      </c>
      <c r="Z3" s="149">
        <f t="shared" si="0"/>
        <v>7</v>
      </c>
      <c r="AA3" s="149">
        <f t="shared" si="0"/>
        <v>1</v>
      </c>
      <c r="AB3" s="149">
        <f t="shared" si="0"/>
        <v>2</v>
      </c>
      <c r="AC3" s="149">
        <f t="shared" si="0"/>
        <v>3</v>
      </c>
      <c r="AD3" s="149">
        <f t="shared" si="0"/>
        <v>4</v>
      </c>
      <c r="AE3" s="149">
        <f t="shared" si="0"/>
        <v>5</v>
      </c>
      <c r="AF3" s="149">
        <f t="shared" si="0"/>
        <v>6</v>
      </c>
      <c r="AG3" s="149">
        <f t="shared" si="0"/>
        <v>7</v>
      </c>
      <c r="AH3" s="149">
        <f t="shared" si="0"/>
        <v>1</v>
      </c>
      <c r="AI3" s="149">
        <f t="shared" si="0"/>
        <v>2</v>
      </c>
      <c r="AJ3" s="149">
        <f t="shared" si="0"/>
        <v>3</v>
      </c>
      <c r="AK3" s="149">
        <f t="shared" si="0"/>
        <v>4</v>
      </c>
      <c r="AL3" s="149">
        <f t="shared" si="0"/>
        <v>5</v>
      </c>
      <c r="AM3" s="149">
        <f t="shared" si="0"/>
        <v>6</v>
      </c>
      <c r="AN3" s="149">
        <f t="shared" si="0"/>
        <v>7</v>
      </c>
      <c r="AO3" s="149">
        <f t="shared" si="0"/>
        <v>1</v>
      </c>
      <c r="AP3" s="156" t="s">
        <v>24</v>
      </c>
      <c r="AQ3" s="157" t="s">
        <v>32</v>
      </c>
      <c r="AR3" s="138" t="s">
        <v>31</v>
      </c>
      <c r="AS3" s="5" t="s">
        <v>27</v>
      </c>
      <c r="AT3" s="5" t="s">
        <v>28</v>
      </c>
      <c r="AU3" s="5" t="s">
        <v>27</v>
      </c>
      <c r="AV3" s="5" t="s">
        <v>28</v>
      </c>
      <c r="AW3" s="4" t="s">
        <v>29</v>
      </c>
      <c r="AX3" s="4" t="s">
        <v>30</v>
      </c>
    </row>
    <row r="4" spans="1:50" s="25" customFormat="1" ht="18" customHeight="1" x14ac:dyDescent="0.2">
      <c r="A4" s="193" t="s">
        <v>12</v>
      </c>
      <c r="B4" s="194"/>
      <c r="C4" s="6"/>
      <c r="D4" s="6"/>
      <c r="E4" s="6"/>
      <c r="F4" s="6"/>
      <c r="G4" s="6"/>
      <c r="H4" s="7"/>
      <c r="I4" s="7"/>
      <c r="J4" s="7"/>
      <c r="K4" s="203">
        <f>'Сен '!AN4+1</f>
        <v>44835</v>
      </c>
      <c r="L4" s="155">
        <f>K4+1</f>
        <v>44836</v>
      </c>
      <c r="M4" s="155">
        <f t="shared" ref="M4:AO4" si="1">L4+1</f>
        <v>44837</v>
      </c>
      <c r="N4" s="155">
        <f t="shared" si="1"/>
        <v>44838</v>
      </c>
      <c r="O4" s="155">
        <f t="shared" si="1"/>
        <v>44839</v>
      </c>
      <c r="P4" s="155">
        <f t="shared" si="1"/>
        <v>44840</v>
      </c>
      <c r="Q4" s="155">
        <f t="shared" si="1"/>
        <v>44841</v>
      </c>
      <c r="R4" s="155">
        <f t="shared" si="1"/>
        <v>44842</v>
      </c>
      <c r="S4" s="155">
        <f t="shared" si="1"/>
        <v>44843</v>
      </c>
      <c r="T4" s="155">
        <f t="shared" si="1"/>
        <v>44844</v>
      </c>
      <c r="U4" s="155">
        <f t="shared" si="1"/>
        <v>44845</v>
      </c>
      <c r="V4" s="155">
        <f t="shared" si="1"/>
        <v>44846</v>
      </c>
      <c r="W4" s="155">
        <f t="shared" si="1"/>
        <v>44847</v>
      </c>
      <c r="X4" s="155">
        <f t="shared" si="1"/>
        <v>44848</v>
      </c>
      <c r="Y4" s="155">
        <f t="shared" si="1"/>
        <v>44849</v>
      </c>
      <c r="Z4" s="155">
        <f t="shared" si="1"/>
        <v>44850</v>
      </c>
      <c r="AA4" s="155">
        <f t="shared" si="1"/>
        <v>44851</v>
      </c>
      <c r="AB4" s="155">
        <f t="shared" si="1"/>
        <v>44852</v>
      </c>
      <c r="AC4" s="155">
        <f t="shared" si="1"/>
        <v>44853</v>
      </c>
      <c r="AD4" s="155">
        <f t="shared" si="1"/>
        <v>44854</v>
      </c>
      <c r="AE4" s="155">
        <f t="shared" si="1"/>
        <v>44855</v>
      </c>
      <c r="AF4" s="155">
        <f t="shared" si="1"/>
        <v>44856</v>
      </c>
      <c r="AG4" s="155">
        <f t="shared" si="1"/>
        <v>44857</v>
      </c>
      <c r="AH4" s="155">
        <f t="shared" si="1"/>
        <v>44858</v>
      </c>
      <c r="AI4" s="155">
        <f t="shared" si="1"/>
        <v>44859</v>
      </c>
      <c r="AJ4" s="155">
        <f t="shared" si="1"/>
        <v>44860</v>
      </c>
      <c r="AK4" s="155">
        <f t="shared" si="1"/>
        <v>44861</v>
      </c>
      <c r="AL4" s="155">
        <f t="shared" si="1"/>
        <v>44862</v>
      </c>
      <c r="AM4" s="155">
        <f t="shared" si="1"/>
        <v>44863</v>
      </c>
      <c r="AN4" s="155">
        <f t="shared" si="1"/>
        <v>44864</v>
      </c>
      <c r="AO4" s="155">
        <f t="shared" si="1"/>
        <v>44865</v>
      </c>
      <c r="AP4" s="8"/>
      <c r="AQ4" s="61"/>
      <c r="AR4" s="18"/>
      <c r="AS4" s="201" t="s">
        <v>25</v>
      </c>
      <c r="AT4" s="202"/>
      <c r="AU4" s="201" t="s">
        <v>26</v>
      </c>
      <c r="AV4" s="202"/>
    </row>
    <row r="5" spans="1:50" s="53" customFormat="1" ht="18" customHeight="1" x14ac:dyDescent="0.2">
      <c r="A5" s="130"/>
      <c r="B5" s="128"/>
      <c r="C5" s="125"/>
      <c r="D5" s="125"/>
      <c r="E5" s="125"/>
      <c r="F5" s="108"/>
      <c r="G5" s="108"/>
      <c r="H5" s="136"/>
      <c r="I5" s="136"/>
      <c r="J5" s="136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39">
        <f>SUM(K5:AO5)</f>
        <v>0</v>
      </c>
      <c r="AQ5" s="141">
        <f>AP5*H5</f>
        <v>0</v>
      </c>
      <c r="AR5" s="54"/>
      <c r="AS5" s="30">
        <v>0</v>
      </c>
      <c r="AT5" s="139">
        <v>0</v>
      </c>
      <c r="AU5" s="68">
        <f t="shared" ref="AU5:AV9" si="2">+AP5-AS5</f>
        <v>0</v>
      </c>
      <c r="AV5" s="139">
        <f t="shared" si="2"/>
        <v>0</v>
      </c>
    </row>
    <row r="6" spans="1:50" s="53" customFormat="1" ht="18" customHeight="1" x14ac:dyDescent="0.2">
      <c r="A6" s="130"/>
      <c r="B6" s="128"/>
      <c r="C6" s="125"/>
      <c r="D6" s="125"/>
      <c r="E6" s="125"/>
      <c r="F6" s="108"/>
      <c r="G6" s="108"/>
      <c r="H6" s="136"/>
      <c r="I6" s="136"/>
      <c r="J6" s="136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91">
        <f>SUM(K6:AO6)</f>
        <v>0</v>
      </c>
      <c r="AQ6" s="141">
        <f>AP6*H6</f>
        <v>0</v>
      </c>
      <c r="AR6" s="54"/>
      <c r="AS6" s="30">
        <v>0</v>
      </c>
      <c r="AT6" s="139">
        <v>0</v>
      </c>
      <c r="AU6" s="68">
        <f t="shared" si="2"/>
        <v>0</v>
      </c>
      <c r="AV6" s="139">
        <f t="shared" si="2"/>
        <v>0</v>
      </c>
    </row>
    <row r="7" spans="1:50" s="53" customFormat="1" ht="18" customHeight="1" x14ac:dyDescent="0.2">
      <c r="A7" s="130"/>
      <c r="B7" s="128"/>
      <c r="C7" s="125"/>
      <c r="D7" s="125"/>
      <c r="E7" s="125"/>
      <c r="F7" s="108"/>
      <c r="G7" s="108"/>
      <c r="H7" s="136"/>
      <c r="I7" s="136"/>
      <c r="J7" s="136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39">
        <f>SUM(K7:AO7)</f>
        <v>0</v>
      </c>
      <c r="AQ7" s="141">
        <f>AP7*H7</f>
        <v>0</v>
      </c>
      <c r="AR7" s="54"/>
      <c r="AS7" s="30">
        <v>0</v>
      </c>
      <c r="AT7" s="139">
        <v>0</v>
      </c>
      <c r="AU7" s="68">
        <f t="shared" si="2"/>
        <v>0</v>
      </c>
      <c r="AV7" s="139">
        <f t="shared" si="2"/>
        <v>0</v>
      </c>
    </row>
    <row r="8" spans="1:50" s="53" customFormat="1" ht="18" customHeight="1" x14ac:dyDescent="0.2">
      <c r="A8" s="126"/>
      <c r="B8" s="128"/>
      <c r="C8" s="125"/>
      <c r="D8" s="125"/>
      <c r="E8" s="125"/>
      <c r="F8" s="108"/>
      <c r="G8" s="108"/>
      <c r="H8" s="136"/>
      <c r="I8" s="136"/>
      <c r="J8" s="136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93">
        <f>SUM(J8:AO8)</f>
        <v>0</v>
      </c>
      <c r="AQ8" s="141">
        <f>AP8*H8</f>
        <v>0</v>
      </c>
      <c r="AR8" s="54"/>
      <c r="AS8" s="30">
        <v>0</v>
      </c>
      <c r="AT8" s="139">
        <v>0</v>
      </c>
      <c r="AU8" s="68">
        <f t="shared" si="2"/>
        <v>0</v>
      </c>
      <c r="AV8" s="139">
        <f t="shared" si="2"/>
        <v>0</v>
      </c>
    </row>
    <row r="9" spans="1:50" s="53" customFormat="1" ht="18" customHeight="1" x14ac:dyDescent="0.2">
      <c r="A9" s="126"/>
      <c r="B9" s="128"/>
      <c r="C9" s="125"/>
      <c r="D9" s="125"/>
      <c r="E9" s="125"/>
      <c r="F9" s="108"/>
      <c r="G9" s="108"/>
      <c r="H9" s="136"/>
      <c r="I9" s="136"/>
      <c r="J9" s="136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93">
        <f>SUM(J9:AO9)</f>
        <v>0</v>
      </c>
      <c r="AQ9" s="141">
        <f>AP9*H9</f>
        <v>0</v>
      </c>
      <c r="AR9" s="54"/>
      <c r="AS9" s="30">
        <v>0</v>
      </c>
      <c r="AT9" s="139">
        <v>0</v>
      </c>
      <c r="AU9" s="68">
        <f t="shared" si="2"/>
        <v>0</v>
      </c>
      <c r="AV9" s="139">
        <f t="shared" si="2"/>
        <v>0</v>
      </c>
    </row>
    <row r="10" spans="1:50" s="66" customFormat="1" ht="18" customHeight="1" thickBot="1" x14ac:dyDescent="0.25">
      <c r="A10" s="153" t="s">
        <v>18</v>
      </c>
      <c r="B10" s="63"/>
      <c r="C10" s="111"/>
      <c r="D10" s="111"/>
      <c r="E10" s="111"/>
      <c r="F10" s="111"/>
      <c r="G10" s="111"/>
      <c r="H10" s="112"/>
      <c r="I10" s="113"/>
      <c r="J10" s="113"/>
      <c r="K10" s="143">
        <f t="shared" ref="K10:AQ10" si="3">SUM(K5:K9)</f>
        <v>0</v>
      </c>
      <c r="L10" s="143">
        <f t="shared" si="3"/>
        <v>0</v>
      </c>
      <c r="M10" s="143">
        <f t="shared" si="3"/>
        <v>0</v>
      </c>
      <c r="N10" s="143">
        <f t="shared" si="3"/>
        <v>0</v>
      </c>
      <c r="O10" s="143">
        <f t="shared" si="3"/>
        <v>0</v>
      </c>
      <c r="P10" s="143">
        <f t="shared" si="3"/>
        <v>0</v>
      </c>
      <c r="Q10" s="143">
        <f t="shared" si="3"/>
        <v>0</v>
      </c>
      <c r="R10" s="143">
        <f t="shared" si="3"/>
        <v>0</v>
      </c>
      <c r="S10" s="143">
        <f t="shared" si="3"/>
        <v>0</v>
      </c>
      <c r="T10" s="143">
        <f t="shared" si="3"/>
        <v>0</v>
      </c>
      <c r="U10" s="143">
        <f t="shared" si="3"/>
        <v>0</v>
      </c>
      <c r="V10" s="143">
        <f t="shared" si="3"/>
        <v>0</v>
      </c>
      <c r="W10" s="143">
        <f t="shared" si="3"/>
        <v>0</v>
      </c>
      <c r="X10" s="143">
        <f t="shared" si="3"/>
        <v>0</v>
      </c>
      <c r="Y10" s="143">
        <f t="shared" si="3"/>
        <v>0</v>
      </c>
      <c r="Z10" s="143">
        <f t="shared" si="3"/>
        <v>0</v>
      </c>
      <c r="AA10" s="143">
        <f t="shared" si="3"/>
        <v>0</v>
      </c>
      <c r="AB10" s="143">
        <f t="shared" si="3"/>
        <v>0</v>
      </c>
      <c r="AC10" s="143">
        <f t="shared" si="3"/>
        <v>0</v>
      </c>
      <c r="AD10" s="143">
        <f t="shared" si="3"/>
        <v>0</v>
      </c>
      <c r="AE10" s="143">
        <f t="shared" si="3"/>
        <v>0</v>
      </c>
      <c r="AF10" s="143">
        <f t="shared" si="3"/>
        <v>0</v>
      </c>
      <c r="AG10" s="143">
        <f t="shared" si="3"/>
        <v>0</v>
      </c>
      <c r="AH10" s="143">
        <f t="shared" si="3"/>
        <v>0</v>
      </c>
      <c r="AI10" s="143">
        <f t="shared" si="3"/>
        <v>0</v>
      </c>
      <c r="AJ10" s="143">
        <f t="shared" si="3"/>
        <v>0</v>
      </c>
      <c r="AK10" s="143">
        <f t="shared" si="3"/>
        <v>0</v>
      </c>
      <c r="AL10" s="143">
        <f t="shared" si="3"/>
        <v>0</v>
      </c>
      <c r="AM10" s="143">
        <f t="shared" si="3"/>
        <v>0</v>
      </c>
      <c r="AN10" s="143">
        <f t="shared" si="3"/>
        <v>0</v>
      </c>
      <c r="AO10" s="143">
        <f t="shared" si="3"/>
        <v>0</v>
      </c>
      <c r="AP10" s="64">
        <f t="shared" si="3"/>
        <v>0</v>
      </c>
      <c r="AQ10" s="142">
        <f t="shared" si="3"/>
        <v>0</v>
      </c>
      <c r="AR10" s="142" t="e">
        <f>AQ10/AP10</f>
        <v>#DIV/0!</v>
      </c>
      <c r="AS10" s="65">
        <f>SUM(AS5:AS9)</f>
        <v>0</v>
      </c>
      <c r="AT10" s="140">
        <f>SUM(AT5:AT9)</f>
        <v>0</v>
      </c>
      <c r="AU10" s="69">
        <f>SUM(AU5:AU9)</f>
        <v>0</v>
      </c>
      <c r="AV10" s="140">
        <f>SUM(AV5:AV9)</f>
        <v>0</v>
      </c>
    </row>
    <row r="11" spans="1:50" s="25" customFormat="1" ht="18" customHeight="1" thickBot="1" x14ac:dyDescent="0.25">
      <c r="A11" s="167"/>
      <c r="B11" s="168"/>
      <c r="C11" s="169"/>
      <c r="D11" s="169"/>
      <c r="E11" s="170"/>
      <c r="F11" s="170"/>
      <c r="G11" s="170"/>
      <c r="H11" s="171"/>
      <c r="I11" s="171"/>
      <c r="J11" s="171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3"/>
      <c r="AR11" s="36"/>
      <c r="AS11" s="11"/>
      <c r="AT11" s="67"/>
      <c r="AU11" s="13"/>
      <c r="AV11" s="12"/>
    </row>
    <row r="12" spans="1:50" s="25" customFormat="1" ht="18" customHeight="1" x14ac:dyDescent="0.2">
      <c r="A12" s="95" t="str">
        <f>A3</f>
        <v>Код</v>
      </c>
      <c r="B12" s="15" t="str">
        <f>B3</f>
        <v>Название группы</v>
      </c>
      <c r="C12" s="14" t="s">
        <v>8</v>
      </c>
      <c r="D12" s="14" t="s">
        <v>9</v>
      </c>
      <c r="E12" s="14" t="s">
        <v>10</v>
      </c>
      <c r="F12" s="14" t="s">
        <v>7</v>
      </c>
      <c r="G12" s="14" t="s">
        <v>3</v>
      </c>
      <c r="H12" s="14" t="str">
        <f>H3</f>
        <v>Цена</v>
      </c>
      <c r="I12" s="14" t="str">
        <f>I3</f>
        <v>Рабочие дни</v>
      </c>
      <c r="J12" s="14" t="str">
        <f>J3</f>
        <v>Выходные</v>
      </c>
      <c r="K12" s="165">
        <f>K3</f>
        <v>6</v>
      </c>
      <c r="L12" s="165">
        <f t="shared" ref="L12:AO13" si="4">L3</f>
        <v>7</v>
      </c>
      <c r="M12" s="165">
        <f t="shared" si="4"/>
        <v>1</v>
      </c>
      <c r="N12" s="165">
        <f t="shared" si="4"/>
        <v>2</v>
      </c>
      <c r="O12" s="165">
        <f t="shared" si="4"/>
        <v>3</v>
      </c>
      <c r="P12" s="165">
        <f t="shared" si="4"/>
        <v>4</v>
      </c>
      <c r="Q12" s="165">
        <f t="shared" si="4"/>
        <v>5</v>
      </c>
      <c r="R12" s="165">
        <f t="shared" si="4"/>
        <v>6</v>
      </c>
      <c r="S12" s="165">
        <f t="shared" si="4"/>
        <v>7</v>
      </c>
      <c r="T12" s="165">
        <f t="shared" si="4"/>
        <v>1</v>
      </c>
      <c r="U12" s="165">
        <f t="shared" si="4"/>
        <v>2</v>
      </c>
      <c r="V12" s="165">
        <f t="shared" si="4"/>
        <v>3</v>
      </c>
      <c r="W12" s="165">
        <f t="shared" si="4"/>
        <v>4</v>
      </c>
      <c r="X12" s="165">
        <f t="shared" si="4"/>
        <v>5</v>
      </c>
      <c r="Y12" s="165">
        <f t="shared" si="4"/>
        <v>6</v>
      </c>
      <c r="Z12" s="165">
        <f t="shared" si="4"/>
        <v>7</v>
      </c>
      <c r="AA12" s="165">
        <f t="shared" si="4"/>
        <v>1</v>
      </c>
      <c r="AB12" s="165">
        <f t="shared" si="4"/>
        <v>2</v>
      </c>
      <c r="AC12" s="165">
        <f t="shared" si="4"/>
        <v>3</v>
      </c>
      <c r="AD12" s="165">
        <f t="shared" si="4"/>
        <v>4</v>
      </c>
      <c r="AE12" s="165">
        <f t="shared" si="4"/>
        <v>5</v>
      </c>
      <c r="AF12" s="165">
        <f t="shared" si="4"/>
        <v>6</v>
      </c>
      <c r="AG12" s="165">
        <f t="shared" si="4"/>
        <v>7</v>
      </c>
      <c r="AH12" s="165">
        <f t="shared" si="4"/>
        <v>1</v>
      </c>
      <c r="AI12" s="165">
        <f t="shared" si="4"/>
        <v>2</v>
      </c>
      <c r="AJ12" s="165">
        <f t="shared" si="4"/>
        <v>3</v>
      </c>
      <c r="AK12" s="165">
        <f t="shared" si="4"/>
        <v>4</v>
      </c>
      <c r="AL12" s="165">
        <f t="shared" si="4"/>
        <v>5</v>
      </c>
      <c r="AM12" s="165">
        <f t="shared" si="4"/>
        <v>6</v>
      </c>
      <c r="AN12" s="165">
        <f t="shared" si="4"/>
        <v>7</v>
      </c>
      <c r="AO12" s="165">
        <f t="shared" si="4"/>
        <v>1</v>
      </c>
      <c r="AP12" s="158" t="str">
        <f>AP3</f>
        <v>Всего комнат  в блоке</v>
      </c>
      <c r="AQ12" s="166" t="str">
        <f>AQ3</f>
        <v>Выручка</v>
      </c>
      <c r="AR12" s="58"/>
      <c r="AS12" s="11"/>
      <c r="AT12" s="67"/>
      <c r="AU12" s="13"/>
      <c r="AV12" s="67"/>
    </row>
    <row r="13" spans="1:50" s="25" customFormat="1" ht="18" customHeight="1" x14ac:dyDescent="0.2">
      <c r="A13" s="193" t="s">
        <v>14</v>
      </c>
      <c r="B13" s="194"/>
      <c r="C13" s="114"/>
      <c r="D13" s="114"/>
      <c r="E13" s="114"/>
      <c r="F13" s="114"/>
      <c r="G13" s="114"/>
      <c r="H13" s="115"/>
      <c r="I13" s="115"/>
      <c r="J13" s="115"/>
      <c r="K13" s="155">
        <f>K4</f>
        <v>44835</v>
      </c>
      <c r="L13" s="155">
        <f t="shared" si="4"/>
        <v>44836</v>
      </c>
      <c r="M13" s="155">
        <f t="shared" si="4"/>
        <v>44837</v>
      </c>
      <c r="N13" s="155">
        <f t="shared" si="4"/>
        <v>44838</v>
      </c>
      <c r="O13" s="155">
        <f t="shared" si="4"/>
        <v>44839</v>
      </c>
      <c r="P13" s="155">
        <f t="shared" si="4"/>
        <v>44840</v>
      </c>
      <c r="Q13" s="155">
        <f t="shared" si="4"/>
        <v>44841</v>
      </c>
      <c r="R13" s="155">
        <f t="shared" si="4"/>
        <v>44842</v>
      </c>
      <c r="S13" s="155">
        <f t="shared" si="4"/>
        <v>44843</v>
      </c>
      <c r="T13" s="155">
        <f t="shared" si="4"/>
        <v>44844</v>
      </c>
      <c r="U13" s="155">
        <f t="shared" si="4"/>
        <v>44845</v>
      </c>
      <c r="V13" s="155">
        <f t="shared" si="4"/>
        <v>44846</v>
      </c>
      <c r="W13" s="155">
        <f t="shared" si="4"/>
        <v>44847</v>
      </c>
      <c r="X13" s="155">
        <f t="shared" si="4"/>
        <v>44848</v>
      </c>
      <c r="Y13" s="155">
        <f t="shared" si="4"/>
        <v>44849</v>
      </c>
      <c r="Z13" s="155">
        <f t="shared" si="4"/>
        <v>44850</v>
      </c>
      <c r="AA13" s="155">
        <f t="shared" si="4"/>
        <v>44851</v>
      </c>
      <c r="AB13" s="155">
        <f t="shared" si="4"/>
        <v>44852</v>
      </c>
      <c r="AC13" s="155">
        <f t="shared" si="4"/>
        <v>44853</v>
      </c>
      <c r="AD13" s="155">
        <f t="shared" si="4"/>
        <v>44854</v>
      </c>
      <c r="AE13" s="155">
        <f t="shared" si="4"/>
        <v>44855</v>
      </c>
      <c r="AF13" s="155">
        <f t="shared" si="4"/>
        <v>44856</v>
      </c>
      <c r="AG13" s="155">
        <f t="shared" si="4"/>
        <v>44857</v>
      </c>
      <c r="AH13" s="155">
        <f t="shared" si="4"/>
        <v>44858</v>
      </c>
      <c r="AI13" s="155">
        <f t="shared" si="4"/>
        <v>44859</v>
      </c>
      <c r="AJ13" s="155">
        <f t="shared" si="4"/>
        <v>44860</v>
      </c>
      <c r="AK13" s="155">
        <f t="shared" si="4"/>
        <v>44861</v>
      </c>
      <c r="AL13" s="155">
        <f t="shared" si="4"/>
        <v>44862</v>
      </c>
      <c r="AM13" s="155">
        <f t="shared" si="4"/>
        <v>44863</v>
      </c>
      <c r="AN13" s="155">
        <f t="shared" si="4"/>
        <v>44864</v>
      </c>
      <c r="AO13" s="155">
        <f t="shared" si="4"/>
        <v>44865</v>
      </c>
      <c r="AP13" s="8"/>
      <c r="AQ13" s="61"/>
      <c r="AR13" s="18"/>
      <c r="AS13" s="11"/>
      <c r="AT13" s="67"/>
      <c r="AU13" s="13"/>
      <c r="AV13" s="67"/>
    </row>
    <row r="14" spans="1:50" s="53" customFormat="1" ht="18" customHeight="1" x14ac:dyDescent="0.2">
      <c r="A14" s="132"/>
      <c r="B14" s="128"/>
      <c r="C14" s="125"/>
      <c r="D14" s="107"/>
      <c r="E14" s="107"/>
      <c r="F14" s="108"/>
      <c r="G14" s="108"/>
      <c r="H14" s="136"/>
      <c r="I14" s="136"/>
      <c r="J14" s="136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39">
        <f>SUM(K14:AO14)</f>
        <v>0</v>
      </c>
      <c r="AQ14" s="141">
        <f>AP14*H14</f>
        <v>0</v>
      </c>
      <c r="AR14" s="54"/>
      <c r="AS14" s="55"/>
      <c r="AT14" s="73"/>
      <c r="AV14" s="73"/>
    </row>
    <row r="15" spans="1:50" s="53" customFormat="1" ht="18" customHeight="1" x14ac:dyDescent="0.2">
      <c r="A15" s="130"/>
      <c r="B15" s="134"/>
      <c r="C15" s="125"/>
      <c r="D15" s="107"/>
      <c r="E15" s="107"/>
      <c r="F15" s="108"/>
      <c r="G15" s="119" t="s">
        <v>1</v>
      </c>
      <c r="H15" s="136"/>
      <c r="I15" s="136"/>
      <c r="J15" s="136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39">
        <f>SUM(K15:AO15)</f>
        <v>0</v>
      </c>
      <c r="AQ15" s="141">
        <f>AP15*H15</f>
        <v>0</v>
      </c>
      <c r="AR15" s="54"/>
      <c r="AS15" s="55"/>
      <c r="AT15" s="73"/>
      <c r="AV15" s="73"/>
    </row>
    <row r="16" spans="1:50" s="53" customFormat="1" ht="18" customHeight="1" x14ac:dyDescent="0.2">
      <c r="A16" s="124"/>
      <c r="B16" s="120"/>
      <c r="C16" s="107"/>
      <c r="D16" s="107"/>
      <c r="E16" s="107"/>
      <c r="F16" s="108"/>
      <c r="G16" s="110"/>
      <c r="H16" s="136"/>
      <c r="I16" s="136"/>
      <c r="J16" s="13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39">
        <f>SUM(K16:AO16)</f>
        <v>0</v>
      </c>
      <c r="AQ16" s="141">
        <f>AP16*H16</f>
        <v>0</v>
      </c>
      <c r="AR16" s="54"/>
      <c r="AS16" s="55"/>
      <c r="AT16" s="73"/>
      <c r="AV16" s="73"/>
    </row>
    <row r="17" spans="1:48" s="53" customFormat="1" ht="18" customHeight="1" x14ac:dyDescent="0.2">
      <c r="A17" s="76"/>
      <c r="B17" s="127"/>
      <c r="C17" s="125"/>
      <c r="D17" s="129"/>
      <c r="E17" s="129"/>
      <c r="F17" s="108"/>
      <c r="G17" s="108"/>
      <c r="H17" s="136"/>
      <c r="I17" s="136"/>
      <c r="J17" s="136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39">
        <f>SUM(K17:AO17)</f>
        <v>0</v>
      </c>
      <c r="AQ17" s="141">
        <f>AP17*H17</f>
        <v>0</v>
      </c>
      <c r="AR17" s="54"/>
      <c r="AS17" s="55"/>
      <c r="AT17" s="82"/>
      <c r="AU17" s="123"/>
      <c r="AV17" s="82"/>
    </row>
    <row r="18" spans="1:48" s="53" customFormat="1" ht="18" customHeight="1" x14ac:dyDescent="0.2">
      <c r="A18" s="120"/>
      <c r="B18" s="120"/>
      <c r="C18" s="107"/>
      <c r="D18" s="109"/>
      <c r="E18" s="109"/>
      <c r="F18" s="110"/>
      <c r="G18" s="108"/>
      <c r="H18" s="136"/>
      <c r="I18" s="136"/>
      <c r="J18" s="136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39">
        <f>SUM(K18:AO18)</f>
        <v>0</v>
      </c>
      <c r="AQ18" s="141">
        <f>AP18*H18</f>
        <v>0</v>
      </c>
      <c r="AR18" s="54"/>
      <c r="AS18" s="55"/>
      <c r="AT18" s="56"/>
    </row>
    <row r="19" spans="1:48" s="83" customFormat="1" ht="18" customHeight="1" thickBot="1" x14ac:dyDescent="0.3">
      <c r="A19" s="84" t="s">
        <v>2</v>
      </c>
      <c r="B19" s="85"/>
      <c r="C19" s="116"/>
      <c r="D19" s="116"/>
      <c r="E19" s="116"/>
      <c r="F19" s="116"/>
      <c r="G19" s="116"/>
      <c r="H19" s="117"/>
      <c r="I19" s="118"/>
      <c r="J19" s="118"/>
      <c r="K19" s="86">
        <f>SUM(K14:K18)</f>
        <v>0</v>
      </c>
      <c r="L19" s="86">
        <f t="shared" ref="L19:AQ19" si="5">SUM(L14:L18)</f>
        <v>0</v>
      </c>
      <c r="M19" s="86">
        <f t="shared" si="5"/>
        <v>0</v>
      </c>
      <c r="N19" s="86">
        <f t="shared" si="5"/>
        <v>0</v>
      </c>
      <c r="O19" s="86">
        <f t="shared" si="5"/>
        <v>0</v>
      </c>
      <c r="P19" s="86">
        <f t="shared" si="5"/>
        <v>0</v>
      </c>
      <c r="Q19" s="86">
        <f t="shared" si="5"/>
        <v>0</v>
      </c>
      <c r="R19" s="86">
        <f t="shared" si="5"/>
        <v>0</v>
      </c>
      <c r="S19" s="86">
        <f t="shared" si="5"/>
        <v>0</v>
      </c>
      <c r="T19" s="86">
        <f t="shared" si="5"/>
        <v>0</v>
      </c>
      <c r="U19" s="86">
        <f t="shared" si="5"/>
        <v>0</v>
      </c>
      <c r="V19" s="86">
        <f t="shared" si="5"/>
        <v>0</v>
      </c>
      <c r="W19" s="86">
        <f t="shared" si="5"/>
        <v>0</v>
      </c>
      <c r="X19" s="86">
        <f t="shared" si="5"/>
        <v>0</v>
      </c>
      <c r="Y19" s="86">
        <f t="shared" si="5"/>
        <v>0</v>
      </c>
      <c r="Z19" s="86">
        <f t="shared" si="5"/>
        <v>0</v>
      </c>
      <c r="AA19" s="86">
        <f t="shared" si="5"/>
        <v>0</v>
      </c>
      <c r="AB19" s="86">
        <f t="shared" si="5"/>
        <v>0</v>
      </c>
      <c r="AC19" s="86">
        <f t="shared" si="5"/>
        <v>0</v>
      </c>
      <c r="AD19" s="86">
        <f t="shared" si="5"/>
        <v>0</v>
      </c>
      <c r="AE19" s="86">
        <f t="shared" si="5"/>
        <v>0</v>
      </c>
      <c r="AF19" s="86">
        <f t="shared" si="5"/>
        <v>0</v>
      </c>
      <c r="AG19" s="86">
        <f t="shared" si="5"/>
        <v>0</v>
      </c>
      <c r="AH19" s="86">
        <f t="shared" si="5"/>
        <v>0</v>
      </c>
      <c r="AI19" s="86">
        <f t="shared" si="5"/>
        <v>0</v>
      </c>
      <c r="AJ19" s="86">
        <f t="shared" si="5"/>
        <v>0</v>
      </c>
      <c r="AK19" s="86">
        <f t="shared" si="5"/>
        <v>0</v>
      </c>
      <c r="AL19" s="86">
        <f t="shared" si="5"/>
        <v>0</v>
      </c>
      <c r="AM19" s="86">
        <f t="shared" si="5"/>
        <v>0</v>
      </c>
      <c r="AN19" s="86">
        <f t="shared" si="5"/>
        <v>0</v>
      </c>
      <c r="AO19" s="86">
        <f t="shared" si="5"/>
        <v>0</v>
      </c>
      <c r="AP19" s="86">
        <f t="shared" si="5"/>
        <v>0</v>
      </c>
      <c r="AQ19" s="142">
        <f t="shared" si="5"/>
        <v>0</v>
      </c>
      <c r="AR19" s="142" t="e">
        <f>AQ19/AP19</f>
        <v>#DIV/0!</v>
      </c>
      <c r="AS19" s="65">
        <v>0</v>
      </c>
      <c r="AT19" s="140">
        <v>0</v>
      </c>
      <c r="AU19" s="69">
        <f>+AP19-AS19</f>
        <v>0</v>
      </c>
      <c r="AV19" s="140">
        <f>+AQ19-AT19</f>
        <v>0</v>
      </c>
    </row>
    <row r="20" spans="1:48" s="25" customFormat="1" ht="18" customHeight="1" thickBot="1" x14ac:dyDescent="0.25">
      <c r="A20" s="167"/>
      <c r="B20" s="168"/>
      <c r="C20" s="174"/>
      <c r="D20" s="174"/>
      <c r="E20" s="175"/>
      <c r="F20" s="175"/>
      <c r="G20" s="175"/>
      <c r="H20" s="175"/>
      <c r="I20" s="175"/>
      <c r="J20" s="175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3"/>
      <c r="AR20" s="11"/>
      <c r="AS20" s="26"/>
      <c r="AT20" s="67"/>
      <c r="AU20" s="23"/>
      <c r="AV20" s="67"/>
    </row>
    <row r="21" spans="1:48" s="25" customFormat="1" ht="18" customHeight="1" x14ac:dyDescent="0.2">
      <c r="A21" s="14" t="str">
        <f>A3</f>
        <v>Код</v>
      </c>
      <c r="B21" s="15" t="str">
        <f>B3</f>
        <v>Название группы</v>
      </c>
      <c r="C21" s="14" t="s">
        <v>8</v>
      </c>
      <c r="D21" s="14" t="s">
        <v>9</v>
      </c>
      <c r="E21" s="14" t="s">
        <v>10</v>
      </c>
      <c r="F21" s="14" t="s">
        <v>7</v>
      </c>
      <c r="G21" s="14" t="s">
        <v>3</v>
      </c>
      <c r="H21" s="14" t="s">
        <v>0</v>
      </c>
      <c r="I21" s="14"/>
      <c r="J21" s="14"/>
      <c r="K21" s="165">
        <f>K3</f>
        <v>6</v>
      </c>
      <c r="L21" s="165">
        <f t="shared" ref="L21:AO21" si="6">L3</f>
        <v>7</v>
      </c>
      <c r="M21" s="165">
        <f t="shared" si="6"/>
        <v>1</v>
      </c>
      <c r="N21" s="165">
        <f t="shared" si="6"/>
        <v>2</v>
      </c>
      <c r="O21" s="165">
        <f t="shared" si="6"/>
        <v>3</v>
      </c>
      <c r="P21" s="165">
        <f t="shared" si="6"/>
        <v>4</v>
      </c>
      <c r="Q21" s="165">
        <f t="shared" si="6"/>
        <v>5</v>
      </c>
      <c r="R21" s="165">
        <f t="shared" si="6"/>
        <v>6</v>
      </c>
      <c r="S21" s="165">
        <f t="shared" si="6"/>
        <v>7</v>
      </c>
      <c r="T21" s="165">
        <f t="shared" si="6"/>
        <v>1</v>
      </c>
      <c r="U21" s="165">
        <f t="shared" si="6"/>
        <v>2</v>
      </c>
      <c r="V21" s="165">
        <f t="shared" si="6"/>
        <v>3</v>
      </c>
      <c r="W21" s="165">
        <f t="shared" si="6"/>
        <v>4</v>
      </c>
      <c r="X21" s="165">
        <f t="shared" si="6"/>
        <v>5</v>
      </c>
      <c r="Y21" s="165">
        <f t="shared" si="6"/>
        <v>6</v>
      </c>
      <c r="Z21" s="165">
        <f t="shared" si="6"/>
        <v>7</v>
      </c>
      <c r="AA21" s="165">
        <f t="shared" si="6"/>
        <v>1</v>
      </c>
      <c r="AB21" s="165">
        <f t="shared" si="6"/>
        <v>2</v>
      </c>
      <c r="AC21" s="165">
        <f t="shared" si="6"/>
        <v>3</v>
      </c>
      <c r="AD21" s="165">
        <f t="shared" si="6"/>
        <v>4</v>
      </c>
      <c r="AE21" s="165">
        <f t="shared" si="6"/>
        <v>5</v>
      </c>
      <c r="AF21" s="165">
        <f t="shared" si="6"/>
        <v>6</v>
      </c>
      <c r="AG21" s="165">
        <f t="shared" si="6"/>
        <v>7</v>
      </c>
      <c r="AH21" s="165">
        <f t="shared" si="6"/>
        <v>1</v>
      </c>
      <c r="AI21" s="165">
        <f t="shared" si="6"/>
        <v>2</v>
      </c>
      <c r="AJ21" s="165">
        <f t="shared" si="6"/>
        <v>3</v>
      </c>
      <c r="AK21" s="165">
        <f t="shared" si="6"/>
        <v>4</v>
      </c>
      <c r="AL21" s="165">
        <f t="shared" si="6"/>
        <v>5</v>
      </c>
      <c r="AM21" s="165">
        <f t="shared" si="6"/>
        <v>6</v>
      </c>
      <c r="AN21" s="165">
        <f t="shared" si="6"/>
        <v>7</v>
      </c>
      <c r="AO21" s="165">
        <f t="shared" si="6"/>
        <v>1</v>
      </c>
      <c r="AP21" s="158" t="str">
        <f>AP3</f>
        <v>Всего комнат  в блоке</v>
      </c>
      <c r="AQ21" s="166" t="str">
        <f>AQ3</f>
        <v>Выручка</v>
      </c>
      <c r="AR21" s="18"/>
      <c r="AS21" s="18"/>
      <c r="AT21" s="67"/>
      <c r="AU21" s="23"/>
      <c r="AV21" s="67"/>
    </row>
    <row r="22" spans="1:48" s="25" customFormat="1" ht="18" customHeight="1" x14ac:dyDescent="0.2">
      <c r="A22" s="193" t="s">
        <v>13</v>
      </c>
      <c r="B22" s="194"/>
      <c r="C22" s="14"/>
      <c r="D22" s="14"/>
      <c r="E22" s="14"/>
      <c r="F22" s="14"/>
      <c r="G22" s="14"/>
      <c r="H22" s="3"/>
      <c r="I22" s="3"/>
      <c r="J22" s="3"/>
      <c r="K22" s="155">
        <f t="shared" ref="K22:AO22" si="7">K4</f>
        <v>44835</v>
      </c>
      <c r="L22" s="155">
        <f t="shared" si="7"/>
        <v>44836</v>
      </c>
      <c r="M22" s="155">
        <f t="shared" si="7"/>
        <v>44837</v>
      </c>
      <c r="N22" s="155">
        <f t="shared" si="7"/>
        <v>44838</v>
      </c>
      <c r="O22" s="155">
        <f t="shared" si="7"/>
        <v>44839</v>
      </c>
      <c r="P22" s="155">
        <f t="shared" si="7"/>
        <v>44840</v>
      </c>
      <c r="Q22" s="155">
        <f t="shared" si="7"/>
        <v>44841</v>
      </c>
      <c r="R22" s="155">
        <f t="shared" si="7"/>
        <v>44842</v>
      </c>
      <c r="S22" s="155">
        <f t="shared" si="7"/>
        <v>44843</v>
      </c>
      <c r="T22" s="155">
        <f t="shared" si="7"/>
        <v>44844</v>
      </c>
      <c r="U22" s="155">
        <f t="shared" si="7"/>
        <v>44845</v>
      </c>
      <c r="V22" s="155">
        <f t="shared" si="7"/>
        <v>44846</v>
      </c>
      <c r="W22" s="155">
        <f t="shared" si="7"/>
        <v>44847</v>
      </c>
      <c r="X22" s="155">
        <f t="shared" si="7"/>
        <v>44848</v>
      </c>
      <c r="Y22" s="155">
        <f t="shared" si="7"/>
        <v>44849</v>
      </c>
      <c r="Z22" s="155">
        <f t="shared" si="7"/>
        <v>44850</v>
      </c>
      <c r="AA22" s="155">
        <f t="shared" si="7"/>
        <v>44851</v>
      </c>
      <c r="AB22" s="155">
        <f t="shared" si="7"/>
        <v>44852</v>
      </c>
      <c r="AC22" s="155">
        <f t="shared" si="7"/>
        <v>44853</v>
      </c>
      <c r="AD22" s="155">
        <f t="shared" si="7"/>
        <v>44854</v>
      </c>
      <c r="AE22" s="155">
        <f t="shared" si="7"/>
        <v>44855</v>
      </c>
      <c r="AF22" s="155">
        <f t="shared" si="7"/>
        <v>44856</v>
      </c>
      <c r="AG22" s="155">
        <f t="shared" si="7"/>
        <v>44857</v>
      </c>
      <c r="AH22" s="155">
        <f t="shared" si="7"/>
        <v>44858</v>
      </c>
      <c r="AI22" s="155">
        <f t="shared" si="7"/>
        <v>44859</v>
      </c>
      <c r="AJ22" s="155">
        <f t="shared" si="7"/>
        <v>44860</v>
      </c>
      <c r="AK22" s="155">
        <f t="shared" si="7"/>
        <v>44861</v>
      </c>
      <c r="AL22" s="155">
        <f t="shared" si="7"/>
        <v>44862</v>
      </c>
      <c r="AM22" s="155">
        <f t="shared" si="7"/>
        <v>44863</v>
      </c>
      <c r="AN22" s="155">
        <f t="shared" si="7"/>
        <v>44864</v>
      </c>
      <c r="AO22" s="155">
        <f t="shared" si="7"/>
        <v>44865</v>
      </c>
      <c r="AP22" s="8"/>
      <c r="AQ22" s="61"/>
      <c r="AR22" s="18"/>
      <c r="AS22" s="19"/>
      <c r="AT22" s="67"/>
      <c r="AU22" s="23"/>
      <c r="AV22" s="70"/>
    </row>
    <row r="23" spans="1:48" s="53" customFormat="1" ht="18" customHeight="1" x14ac:dyDescent="0.2">
      <c r="A23" s="130"/>
      <c r="B23" s="128"/>
      <c r="C23" s="107"/>
      <c r="D23" s="107"/>
      <c r="E23" s="107"/>
      <c r="F23" s="108"/>
      <c r="G23" s="119"/>
      <c r="H23" s="136"/>
      <c r="I23" s="136"/>
      <c r="J23" s="136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39">
        <f>SUM(K23:AO23)</f>
        <v>0</v>
      </c>
      <c r="AQ23" s="141">
        <f>AP23*H23</f>
        <v>0</v>
      </c>
      <c r="AR23" s="54"/>
      <c r="AS23" s="55"/>
      <c r="AT23" s="73"/>
      <c r="AV23" s="73"/>
    </row>
    <row r="24" spans="1:48" s="53" customFormat="1" ht="18" customHeight="1" x14ac:dyDescent="0.2">
      <c r="A24" s="131"/>
      <c r="B24" s="120"/>
      <c r="C24" s="107"/>
      <c r="D24" s="107"/>
      <c r="E24" s="107"/>
      <c r="F24" s="108"/>
      <c r="G24" s="108"/>
      <c r="H24" s="136"/>
      <c r="I24" s="136"/>
      <c r="J24" s="136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39">
        <f>SUM(K24:AO24)</f>
        <v>0</v>
      </c>
      <c r="AQ24" s="141">
        <f>AP24*H24</f>
        <v>0</v>
      </c>
      <c r="AR24" s="54"/>
      <c r="AS24" s="55"/>
      <c r="AT24" s="73"/>
      <c r="AV24" s="73"/>
    </row>
    <row r="25" spans="1:48" s="53" customFormat="1" ht="18" customHeight="1" x14ac:dyDescent="0.2">
      <c r="A25" s="130"/>
      <c r="B25" s="128"/>
      <c r="C25" s="107"/>
      <c r="D25" s="107"/>
      <c r="E25" s="107"/>
      <c r="F25" s="108"/>
      <c r="G25" s="119"/>
      <c r="H25" s="136"/>
      <c r="I25" s="136"/>
      <c r="J25" s="136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39">
        <f>SUM(K25:AO25)</f>
        <v>0</v>
      </c>
      <c r="AQ25" s="141">
        <f>AP25*H25</f>
        <v>0</v>
      </c>
      <c r="AR25" s="54"/>
      <c r="AS25" s="55"/>
      <c r="AT25" s="73"/>
      <c r="AV25" s="73"/>
    </row>
    <row r="26" spans="1:48" s="53" customFormat="1" ht="18" customHeight="1" x14ac:dyDescent="0.2">
      <c r="A26" s="122"/>
      <c r="B26" s="29"/>
      <c r="C26" s="125"/>
      <c r="D26" s="129"/>
      <c r="E26" s="129"/>
      <c r="F26" s="108"/>
      <c r="G26" s="119"/>
      <c r="H26" s="136"/>
      <c r="I26" s="136"/>
      <c r="J26" s="13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39">
        <f>SUM(K26:AO26)</f>
        <v>0</v>
      </c>
      <c r="AQ26" s="141">
        <f>AP26*H26</f>
        <v>0</v>
      </c>
      <c r="AR26" s="54"/>
      <c r="AS26" s="55"/>
      <c r="AT26" s="73"/>
      <c r="AV26" s="73"/>
    </row>
    <row r="27" spans="1:48" s="83" customFormat="1" ht="18" customHeight="1" thickBot="1" x14ac:dyDescent="0.3">
      <c r="A27" s="195" t="s">
        <v>18</v>
      </c>
      <c r="B27" s="196"/>
      <c r="C27" s="196"/>
      <c r="D27" s="196"/>
      <c r="E27" s="196"/>
      <c r="F27" s="196"/>
      <c r="G27" s="196"/>
      <c r="H27" s="197"/>
      <c r="I27" s="162"/>
      <c r="J27" s="162"/>
      <c r="K27" s="88">
        <f t="shared" ref="K27:AQ27" si="8">SUM(K23:K25)</f>
        <v>0</v>
      </c>
      <c r="L27" s="88">
        <f t="shared" si="8"/>
        <v>0</v>
      </c>
      <c r="M27" s="88">
        <f t="shared" si="8"/>
        <v>0</v>
      </c>
      <c r="N27" s="88">
        <f t="shared" si="8"/>
        <v>0</v>
      </c>
      <c r="O27" s="88">
        <f t="shared" si="8"/>
        <v>0</v>
      </c>
      <c r="P27" s="88">
        <f t="shared" si="8"/>
        <v>0</v>
      </c>
      <c r="Q27" s="88">
        <f t="shared" si="8"/>
        <v>0</v>
      </c>
      <c r="R27" s="88">
        <f t="shared" si="8"/>
        <v>0</v>
      </c>
      <c r="S27" s="88">
        <f t="shared" si="8"/>
        <v>0</v>
      </c>
      <c r="T27" s="88">
        <f t="shared" si="8"/>
        <v>0</v>
      </c>
      <c r="U27" s="88">
        <f t="shared" si="8"/>
        <v>0</v>
      </c>
      <c r="V27" s="88">
        <f t="shared" si="8"/>
        <v>0</v>
      </c>
      <c r="W27" s="88">
        <f t="shared" si="8"/>
        <v>0</v>
      </c>
      <c r="X27" s="88">
        <f t="shared" si="8"/>
        <v>0</v>
      </c>
      <c r="Y27" s="88">
        <f t="shared" si="8"/>
        <v>0</v>
      </c>
      <c r="Z27" s="88">
        <f t="shared" si="8"/>
        <v>0</v>
      </c>
      <c r="AA27" s="88">
        <f t="shared" si="8"/>
        <v>0</v>
      </c>
      <c r="AB27" s="88">
        <f t="shared" si="8"/>
        <v>0</v>
      </c>
      <c r="AC27" s="88">
        <f t="shared" si="8"/>
        <v>0</v>
      </c>
      <c r="AD27" s="88">
        <f t="shared" si="8"/>
        <v>0</v>
      </c>
      <c r="AE27" s="88">
        <f t="shared" si="8"/>
        <v>0</v>
      </c>
      <c r="AF27" s="88">
        <f t="shared" si="8"/>
        <v>0</v>
      </c>
      <c r="AG27" s="88">
        <f t="shared" si="8"/>
        <v>0</v>
      </c>
      <c r="AH27" s="88">
        <f t="shared" si="8"/>
        <v>0</v>
      </c>
      <c r="AI27" s="88">
        <f t="shared" si="8"/>
        <v>0</v>
      </c>
      <c r="AJ27" s="88">
        <f t="shared" si="8"/>
        <v>0</v>
      </c>
      <c r="AK27" s="88">
        <f t="shared" si="8"/>
        <v>0</v>
      </c>
      <c r="AL27" s="88">
        <f t="shared" si="8"/>
        <v>0</v>
      </c>
      <c r="AM27" s="88">
        <f t="shared" si="8"/>
        <v>0</v>
      </c>
      <c r="AN27" s="88">
        <f t="shared" si="8"/>
        <v>0</v>
      </c>
      <c r="AO27" s="88">
        <f t="shared" si="8"/>
        <v>0</v>
      </c>
      <c r="AP27" s="88">
        <f t="shared" si="8"/>
        <v>0</v>
      </c>
      <c r="AQ27" s="142">
        <f t="shared" si="8"/>
        <v>0</v>
      </c>
      <c r="AR27" s="142" t="e">
        <f>AQ27/AP27</f>
        <v>#DIV/0!</v>
      </c>
      <c r="AS27" s="65">
        <v>0</v>
      </c>
      <c r="AT27" s="140">
        <v>0</v>
      </c>
      <c r="AU27" s="69">
        <f>+AP27-AS27</f>
        <v>0</v>
      </c>
      <c r="AV27" s="140">
        <f>+AQ27-AT27</f>
        <v>0</v>
      </c>
    </row>
    <row r="28" spans="1:48" s="25" customFormat="1" ht="18" customHeight="1" x14ac:dyDescent="0.2">
      <c r="A28" s="77"/>
      <c r="B28" s="59"/>
      <c r="C28" s="40"/>
      <c r="D28" s="40"/>
      <c r="E28" s="9"/>
      <c r="F28" s="97"/>
      <c r="G28" s="97"/>
      <c r="H28" s="103"/>
      <c r="I28" s="60"/>
      <c r="J28" s="6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7"/>
      <c r="AQ28" s="71"/>
      <c r="AR28" s="17"/>
      <c r="AS28" s="17"/>
      <c r="AT28" s="67"/>
      <c r="AU28" s="1"/>
      <c r="AV28" s="67"/>
    </row>
    <row r="29" spans="1:48" s="62" customFormat="1" ht="18" customHeight="1" thickBot="1" x14ac:dyDescent="0.25">
      <c r="A29" s="198" t="s">
        <v>4</v>
      </c>
      <c r="B29" s="199"/>
      <c r="C29" s="199"/>
      <c r="D29" s="199"/>
      <c r="E29" s="199"/>
      <c r="F29" s="199"/>
      <c r="G29" s="199"/>
      <c r="H29" s="199"/>
      <c r="I29" s="164"/>
      <c r="J29" s="164"/>
      <c r="K29" s="72">
        <f t="shared" ref="K29:AQ29" si="9">K19+K10</f>
        <v>0</v>
      </c>
      <c r="L29" s="72">
        <f t="shared" si="9"/>
        <v>0</v>
      </c>
      <c r="M29" s="72">
        <f t="shared" si="9"/>
        <v>0</v>
      </c>
      <c r="N29" s="72">
        <f t="shared" si="9"/>
        <v>0</v>
      </c>
      <c r="O29" s="72">
        <f t="shared" si="9"/>
        <v>0</v>
      </c>
      <c r="P29" s="72">
        <f t="shared" si="9"/>
        <v>0</v>
      </c>
      <c r="Q29" s="72">
        <f t="shared" si="9"/>
        <v>0</v>
      </c>
      <c r="R29" s="72">
        <f t="shared" si="9"/>
        <v>0</v>
      </c>
      <c r="S29" s="72">
        <f t="shared" si="9"/>
        <v>0</v>
      </c>
      <c r="T29" s="72">
        <f t="shared" si="9"/>
        <v>0</v>
      </c>
      <c r="U29" s="72">
        <f t="shared" si="9"/>
        <v>0</v>
      </c>
      <c r="V29" s="72">
        <f t="shared" si="9"/>
        <v>0</v>
      </c>
      <c r="W29" s="72">
        <f t="shared" si="9"/>
        <v>0</v>
      </c>
      <c r="X29" s="72">
        <f t="shared" si="9"/>
        <v>0</v>
      </c>
      <c r="Y29" s="72">
        <f t="shared" si="9"/>
        <v>0</v>
      </c>
      <c r="Z29" s="72">
        <f t="shared" si="9"/>
        <v>0</v>
      </c>
      <c r="AA29" s="72">
        <f t="shared" si="9"/>
        <v>0</v>
      </c>
      <c r="AB29" s="72">
        <f t="shared" si="9"/>
        <v>0</v>
      </c>
      <c r="AC29" s="72">
        <f t="shared" si="9"/>
        <v>0</v>
      </c>
      <c r="AD29" s="72">
        <f t="shared" si="9"/>
        <v>0</v>
      </c>
      <c r="AE29" s="72">
        <f t="shared" si="9"/>
        <v>0</v>
      </c>
      <c r="AF29" s="72">
        <f t="shared" si="9"/>
        <v>0</v>
      </c>
      <c r="AG29" s="72">
        <f t="shared" si="9"/>
        <v>0</v>
      </c>
      <c r="AH29" s="72">
        <f t="shared" si="9"/>
        <v>0</v>
      </c>
      <c r="AI29" s="72">
        <f t="shared" si="9"/>
        <v>0</v>
      </c>
      <c r="AJ29" s="72">
        <f t="shared" si="9"/>
        <v>0</v>
      </c>
      <c r="AK29" s="72">
        <f t="shared" si="9"/>
        <v>0</v>
      </c>
      <c r="AL29" s="72">
        <f t="shared" si="9"/>
        <v>0</v>
      </c>
      <c r="AM29" s="72">
        <f t="shared" si="9"/>
        <v>0</v>
      </c>
      <c r="AN29" s="72">
        <f t="shared" si="9"/>
        <v>0</v>
      </c>
      <c r="AO29" s="72">
        <f t="shared" si="9"/>
        <v>0</v>
      </c>
      <c r="AP29" s="144">
        <f>AP19+AP10</f>
        <v>0</v>
      </c>
      <c r="AQ29" s="142">
        <f t="shared" si="9"/>
        <v>0</v>
      </c>
      <c r="AR29" s="142" t="e">
        <f>AQ29/AP29</f>
        <v>#DIV/0!</v>
      </c>
      <c r="AS29" s="65">
        <v>0</v>
      </c>
      <c r="AT29" s="140">
        <v>0</v>
      </c>
      <c r="AU29" s="69">
        <f>+AP29-AS29</f>
        <v>0</v>
      </c>
      <c r="AV29" s="140">
        <f>+AQ29-AT29</f>
        <v>0</v>
      </c>
    </row>
    <row r="30" spans="1:48" s="25" customFormat="1" ht="18" customHeight="1" thickBot="1" x14ac:dyDescent="0.25">
      <c r="A30" s="77"/>
      <c r="B30" s="59"/>
      <c r="C30" s="46"/>
      <c r="D30" s="46"/>
      <c r="E30" s="46"/>
      <c r="F30" s="96"/>
      <c r="G30" s="96"/>
      <c r="H30" s="102"/>
      <c r="I30" s="59"/>
      <c r="J30" s="5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71"/>
      <c r="AR30" s="19"/>
      <c r="AS30" s="19"/>
      <c r="AT30" s="67"/>
      <c r="AU30" s="20"/>
      <c r="AV30" s="20"/>
    </row>
    <row r="31" spans="1:48" s="2" customFormat="1" ht="20.100000000000001" customHeight="1" x14ac:dyDescent="0.2">
      <c r="A31" s="33" t="str">
        <f>A3</f>
        <v>Код</v>
      </c>
      <c r="B31" s="34" t="str">
        <f>B3</f>
        <v>Название группы</v>
      </c>
      <c r="C31" s="35" t="s">
        <v>8</v>
      </c>
      <c r="D31" s="35" t="s">
        <v>9</v>
      </c>
      <c r="E31" s="35" t="s">
        <v>10</v>
      </c>
      <c r="F31" s="3" t="s">
        <v>7</v>
      </c>
      <c r="G31" s="3" t="s">
        <v>5</v>
      </c>
      <c r="H31" s="35" t="s">
        <v>0</v>
      </c>
      <c r="I31" s="35"/>
      <c r="J31" s="35"/>
      <c r="K31" s="146">
        <f>K3</f>
        <v>6</v>
      </c>
      <c r="L31" s="146">
        <f t="shared" ref="L31:AO32" si="10">L3</f>
        <v>7</v>
      </c>
      <c r="M31" s="146">
        <f t="shared" si="10"/>
        <v>1</v>
      </c>
      <c r="N31" s="146">
        <f t="shared" si="10"/>
        <v>2</v>
      </c>
      <c r="O31" s="146">
        <f t="shared" si="10"/>
        <v>3</v>
      </c>
      <c r="P31" s="146">
        <f t="shared" si="10"/>
        <v>4</v>
      </c>
      <c r="Q31" s="146">
        <f t="shared" si="10"/>
        <v>5</v>
      </c>
      <c r="R31" s="146">
        <f t="shared" si="10"/>
        <v>6</v>
      </c>
      <c r="S31" s="146">
        <f t="shared" si="10"/>
        <v>7</v>
      </c>
      <c r="T31" s="146">
        <f t="shared" si="10"/>
        <v>1</v>
      </c>
      <c r="U31" s="146">
        <f t="shared" si="10"/>
        <v>2</v>
      </c>
      <c r="V31" s="146">
        <f t="shared" si="10"/>
        <v>3</v>
      </c>
      <c r="W31" s="146">
        <f t="shared" si="10"/>
        <v>4</v>
      </c>
      <c r="X31" s="146">
        <f t="shared" si="10"/>
        <v>5</v>
      </c>
      <c r="Y31" s="146">
        <f t="shared" si="10"/>
        <v>6</v>
      </c>
      <c r="Z31" s="146">
        <f t="shared" si="10"/>
        <v>7</v>
      </c>
      <c r="AA31" s="146">
        <f t="shared" si="10"/>
        <v>1</v>
      </c>
      <c r="AB31" s="146">
        <f t="shared" si="10"/>
        <v>2</v>
      </c>
      <c r="AC31" s="146">
        <f t="shared" si="10"/>
        <v>3</v>
      </c>
      <c r="AD31" s="146">
        <f t="shared" si="10"/>
        <v>4</v>
      </c>
      <c r="AE31" s="146">
        <f t="shared" si="10"/>
        <v>5</v>
      </c>
      <c r="AF31" s="146">
        <f t="shared" si="10"/>
        <v>6</v>
      </c>
      <c r="AG31" s="146">
        <f t="shared" si="10"/>
        <v>7</v>
      </c>
      <c r="AH31" s="146">
        <f t="shared" si="10"/>
        <v>1</v>
      </c>
      <c r="AI31" s="146">
        <f t="shared" si="10"/>
        <v>2</v>
      </c>
      <c r="AJ31" s="146">
        <f t="shared" si="10"/>
        <v>3</v>
      </c>
      <c r="AK31" s="146">
        <f t="shared" si="10"/>
        <v>4</v>
      </c>
      <c r="AL31" s="146">
        <f t="shared" si="10"/>
        <v>5</v>
      </c>
      <c r="AM31" s="146">
        <f t="shared" si="10"/>
        <v>6</v>
      </c>
      <c r="AN31" s="146">
        <f t="shared" si="10"/>
        <v>7</v>
      </c>
      <c r="AO31" s="146">
        <f t="shared" si="10"/>
        <v>1</v>
      </c>
      <c r="AP31" s="49" t="str">
        <f>AP3</f>
        <v>Всего комнат  в блоке</v>
      </c>
      <c r="AQ31" s="159" t="str">
        <f>AQ3</f>
        <v>Выручка</v>
      </c>
      <c r="AR31" s="18"/>
      <c r="AS31" s="19"/>
      <c r="AT31" s="20"/>
      <c r="AU31" s="20"/>
      <c r="AV31" s="20"/>
    </row>
    <row r="32" spans="1:48" s="2" customFormat="1" ht="20.100000000000001" customHeight="1" x14ac:dyDescent="0.2">
      <c r="A32" s="193" t="s">
        <v>33</v>
      </c>
      <c r="B32" s="194"/>
      <c r="C32" s="10"/>
      <c r="D32" s="10"/>
      <c r="E32" s="10"/>
      <c r="F32" s="52"/>
      <c r="G32" s="52"/>
      <c r="H32" s="3"/>
      <c r="I32" s="3"/>
      <c r="J32" s="3"/>
      <c r="K32" s="155">
        <f>K4</f>
        <v>44835</v>
      </c>
      <c r="L32" s="155">
        <f t="shared" si="10"/>
        <v>44836</v>
      </c>
      <c r="M32" s="155">
        <f t="shared" si="10"/>
        <v>44837</v>
      </c>
      <c r="N32" s="155">
        <f t="shared" si="10"/>
        <v>44838</v>
      </c>
      <c r="O32" s="155">
        <f t="shared" si="10"/>
        <v>44839</v>
      </c>
      <c r="P32" s="155">
        <f t="shared" si="10"/>
        <v>44840</v>
      </c>
      <c r="Q32" s="155">
        <f t="shared" si="10"/>
        <v>44841</v>
      </c>
      <c r="R32" s="155">
        <f t="shared" si="10"/>
        <v>44842</v>
      </c>
      <c r="S32" s="155">
        <f t="shared" si="10"/>
        <v>44843</v>
      </c>
      <c r="T32" s="155">
        <f t="shared" si="10"/>
        <v>44844</v>
      </c>
      <c r="U32" s="155">
        <f t="shared" si="10"/>
        <v>44845</v>
      </c>
      <c r="V32" s="155">
        <f t="shared" si="10"/>
        <v>44846</v>
      </c>
      <c r="W32" s="155">
        <f t="shared" si="10"/>
        <v>44847</v>
      </c>
      <c r="X32" s="160">
        <f t="shared" si="10"/>
        <v>44848</v>
      </c>
      <c r="Y32" s="155">
        <f t="shared" si="10"/>
        <v>44849</v>
      </c>
      <c r="Z32" s="155">
        <f t="shared" si="10"/>
        <v>44850</v>
      </c>
      <c r="AA32" s="155">
        <f t="shared" si="10"/>
        <v>44851</v>
      </c>
      <c r="AB32" s="155">
        <f t="shared" si="10"/>
        <v>44852</v>
      </c>
      <c r="AC32" s="155">
        <f t="shared" si="10"/>
        <v>44853</v>
      </c>
      <c r="AD32" s="161">
        <f t="shared" si="10"/>
        <v>44854</v>
      </c>
      <c r="AE32" s="161">
        <f t="shared" si="10"/>
        <v>44855</v>
      </c>
      <c r="AF32" s="155">
        <f t="shared" si="10"/>
        <v>44856</v>
      </c>
      <c r="AG32" s="155">
        <f t="shared" si="10"/>
        <v>44857</v>
      </c>
      <c r="AH32" s="155">
        <f t="shared" si="10"/>
        <v>44858</v>
      </c>
      <c r="AI32" s="155">
        <f t="shared" si="10"/>
        <v>44859</v>
      </c>
      <c r="AJ32" s="155">
        <f t="shared" si="10"/>
        <v>44860</v>
      </c>
      <c r="AK32" s="155">
        <f t="shared" si="10"/>
        <v>44861</v>
      </c>
      <c r="AL32" s="155">
        <f t="shared" si="10"/>
        <v>44862</v>
      </c>
      <c r="AM32" s="155">
        <f t="shared" si="10"/>
        <v>44863</v>
      </c>
      <c r="AN32" s="155">
        <f t="shared" si="10"/>
        <v>44864</v>
      </c>
      <c r="AO32" s="155">
        <f>AO4</f>
        <v>44865</v>
      </c>
      <c r="AP32" s="50"/>
      <c r="AQ32" s="37"/>
      <c r="AR32" s="18"/>
      <c r="AS32" s="19"/>
      <c r="AT32" s="20"/>
      <c r="AU32" s="20"/>
      <c r="AV32" s="20"/>
    </row>
    <row r="33" spans="1:114" s="53" customFormat="1" ht="18" customHeight="1" x14ac:dyDescent="0.2">
      <c r="A33" s="76"/>
      <c r="B33" s="128"/>
      <c r="C33" s="125"/>
      <c r="D33" s="125"/>
      <c r="E33" s="107"/>
      <c r="F33" s="108"/>
      <c r="G33" s="108"/>
      <c r="H33" s="136"/>
      <c r="I33" s="136"/>
      <c r="J33" s="136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93">
        <f>SUM(J33:AO33)</f>
        <v>0</v>
      </c>
      <c r="AQ33" s="141">
        <f>AP33*H33</f>
        <v>0</v>
      </c>
      <c r="AR33" s="147"/>
      <c r="AS33" s="148"/>
      <c r="AT33" s="148"/>
      <c r="AU33" s="148"/>
      <c r="AV33" s="148"/>
    </row>
    <row r="34" spans="1:114" s="27" customFormat="1" ht="18" customHeight="1" x14ac:dyDescent="0.2">
      <c r="A34" s="38"/>
      <c r="B34" s="128"/>
      <c r="C34" s="125"/>
      <c r="D34" s="125"/>
      <c r="E34" s="28"/>
      <c r="F34" s="108"/>
      <c r="G34" s="108"/>
      <c r="H34" s="136"/>
      <c r="I34" s="136"/>
      <c r="J34" s="136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93">
        <f>SUM(K34:AO34)</f>
        <v>0</v>
      </c>
      <c r="AQ34" s="141">
        <f>AP34*H34</f>
        <v>0</v>
      </c>
      <c r="AR34" s="147"/>
      <c r="AS34" s="148"/>
      <c r="AT34" s="148"/>
      <c r="AU34" s="148"/>
      <c r="AV34" s="148"/>
    </row>
    <row r="35" spans="1:114" s="27" customFormat="1" ht="18" customHeight="1" x14ac:dyDescent="0.2">
      <c r="A35" s="132"/>
      <c r="B35" s="128"/>
      <c r="C35" s="125"/>
      <c r="D35" s="125"/>
      <c r="E35" s="125"/>
      <c r="F35" s="108"/>
      <c r="G35" s="108"/>
      <c r="H35" s="136"/>
      <c r="I35" s="136"/>
      <c r="J35" s="136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39">
        <f>SUM(K35:AO35)</f>
        <v>0</v>
      </c>
      <c r="AQ35" s="141">
        <f>AP35*H35</f>
        <v>0</v>
      </c>
      <c r="AR35" s="147"/>
      <c r="AS35" s="148"/>
      <c r="AT35" s="148"/>
      <c r="AU35" s="148"/>
      <c r="AV35" s="148"/>
    </row>
    <row r="36" spans="1:114" s="27" customFormat="1" ht="18" customHeight="1" x14ac:dyDescent="0.2">
      <c r="A36" s="38"/>
      <c r="B36" s="128"/>
      <c r="C36" s="125"/>
      <c r="D36" s="125"/>
      <c r="E36" s="28"/>
      <c r="F36" s="108"/>
      <c r="G36" s="108"/>
      <c r="H36" s="136"/>
      <c r="I36" s="136"/>
      <c r="J36" s="136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93">
        <f>SUM(K36:AO36)</f>
        <v>0</v>
      </c>
      <c r="AQ36" s="141">
        <f>AP36*H36</f>
        <v>0</v>
      </c>
      <c r="AR36" s="147"/>
      <c r="AS36" s="148"/>
      <c r="AT36" s="148"/>
      <c r="AU36" s="148"/>
      <c r="AV36" s="148"/>
    </row>
    <row r="37" spans="1:114" s="53" customFormat="1" ht="18" customHeight="1" x14ac:dyDescent="0.2">
      <c r="A37" s="130"/>
      <c r="B37" s="128"/>
      <c r="C37" s="125"/>
      <c r="D37" s="125"/>
      <c r="E37" s="107"/>
      <c r="F37" s="108"/>
      <c r="G37" s="108"/>
      <c r="H37" s="136"/>
      <c r="I37" s="136"/>
      <c r="J37" s="136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93">
        <f>SUM(K37:AO37)</f>
        <v>0</v>
      </c>
      <c r="AQ37" s="141">
        <f>AP37*H37</f>
        <v>0</v>
      </c>
      <c r="AR37" s="147"/>
      <c r="AS37" s="148"/>
      <c r="AT37" s="148"/>
      <c r="AU37" s="148"/>
      <c r="AV37" s="148"/>
    </row>
    <row r="38" spans="1:114" s="83" customFormat="1" ht="18" customHeight="1" thickBot="1" x14ac:dyDescent="0.3">
      <c r="A38" s="195" t="s">
        <v>18</v>
      </c>
      <c r="B38" s="196"/>
      <c r="C38" s="196"/>
      <c r="D38" s="196"/>
      <c r="E38" s="196"/>
      <c r="F38" s="196"/>
      <c r="G38" s="196"/>
      <c r="H38" s="197"/>
      <c r="I38" s="162"/>
      <c r="J38" s="162"/>
      <c r="K38" s="90">
        <f t="shared" ref="K38:AO38" si="11">SUM(K33:K37)</f>
        <v>0</v>
      </c>
      <c r="L38" s="90">
        <f t="shared" si="11"/>
        <v>0</v>
      </c>
      <c r="M38" s="90">
        <f t="shared" si="11"/>
        <v>0</v>
      </c>
      <c r="N38" s="90">
        <f t="shared" si="11"/>
        <v>0</v>
      </c>
      <c r="O38" s="90">
        <f t="shared" si="11"/>
        <v>0</v>
      </c>
      <c r="P38" s="90">
        <f t="shared" si="11"/>
        <v>0</v>
      </c>
      <c r="Q38" s="90">
        <f t="shared" si="11"/>
        <v>0</v>
      </c>
      <c r="R38" s="90">
        <f t="shared" si="11"/>
        <v>0</v>
      </c>
      <c r="S38" s="90">
        <f t="shared" si="11"/>
        <v>0</v>
      </c>
      <c r="T38" s="90">
        <f t="shared" si="11"/>
        <v>0</v>
      </c>
      <c r="U38" s="90">
        <f t="shared" si="11"/>
        <v>0</v>
      </c>
      <c r="V38" s="90">
        <f t="shared" si="11"/>
        <v>0</v>
      </c>
      <c r="W38" s="90">
        <f t="shared" si="11"/>
        <v>0</v>
      </c>
      <c r="X38" s="90">
        <f t="shared" si="11"/>
        <v>0</v>
      </c>
      <c r="Y38" s="90">
        <f t="shared" si="11"/>
        <v>0</v>
      </c>
      <c r="Z38" s="90">
        <f t="shared" si="11"/>
        <v>0</v>
      </c>
      <c r="AA38" s="90">
        <f t="shared" si="11"/>
        <v>0</v>
      </c>
      <c r="AB38" s="90">
        <f t="shared" si="11"/>
        <v>0</v>
      </c>
      <c r="AC38" s="90">
        <f t="shared" si="11"/>
        <v>0</v>
      </c>
      <c r="AD38" s="90">
        <f t="shared" si="11"/>
        <v>0</v>
      </c>
      <c r="AE38" s="90">
        <f t="shared" si="11"/>
        <v>0</v>
      </c>
      <c r="AF38" s="90">
        <f t="shared" si="11"/>
        <v>0</v>
      </c>
      <c r="AG38" s="90">
        <f t="shared" si="11"/>
        <v>0</v>
      </c>
      <c r="AH38" s="90">
        <f t="shared" si="11"/>
        <v>0</v>
      </c>
      <c r="AI38" s="90">
        <f t="shared" si="11"/>
        <v>0</v>
      </c>
      <c r="AJ38" s="90">
        <f t="shared" si="11"/>
        <v>0</v>
      </c>
      <c r="AK38" s="90">
        <f t="shared" si="11"/>
        <v>0</v>
      </c>
      <c r="AL38" s="90">
        <f t="shared" si="11"/>
        <v>0</v>
      </c>
      <c r="AM38" s="90">
        <f t="shared" si="11"/>
        <v>0</v>
      </c>
      <c r="AN38" s="90">
        <f t="shared" si="11"/>
        <v>0</v>
      </c>
      <c r="AO38" s="90">
        <f t="shared" si="11"/>
        <v>0</v>
      </c>
      <c r="AP38" s="89">
        <f>SUM(K38:AO38)</f>
        <v>0</v>
      </c>
      <c r="AQ38" s="142">
        <f>SUM(AQ33:AQ37)</f>
        <v>0</v>
      </c>
      <c r="AR38" s="18"/>
      <c r="AS38" s="19"/>
      <c r="AT38" s="20"/>
      <c r="AU38" s="20"/>
      <c r="AV38" s="20"/>
    </row>
    <row r="39" spans="1:114" s="25" customFormat="1" ht="20.100000000000001" customHeight="1" x14ac:dyDescent="0.2">
      <c r="A39" s="78"/>
      <c r="B39" s="42"/>
      <c r="C39" s="9"/>
      <c r="D39" s="9"/>
      <c r="E39" s="9"/>
      <c r="F39" s="97"/>
      <c r="G39" s="97"/>
      <c r="H39" s="104"/>
      <c r="I39" s="43"/>
      <c r="J39" s="43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7"/>
      <c r="AQ39" s="67"/>
      <c r="AR39" s="17"/>
      <c r="AS39" s="21"/>
      <c r="AT39" s="21"/>
      <c r="AU39" s="20"/>
      <c r="AV39" s="20"/>
    </row>
    <row r="40" spans="1:114" s="25" customFormat="1" x14ac:dyDescent="0.2">
      <c r="A40" s="79"/>
      <c r="B40" s="42"/>
      <c r="C40" s="9"/>
      <c r="D40" s="9"/>
      <c r="E40" s="9"/>
      <c r="F40" s="97"/>
      <c r="G40" s="97"/>
      <c r="H40" s="104"/>
      <c r="I40" s="43"/>
      <c r="J40" s="43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17"/>
      <c r="AQ40" s="67"/>
      <c r="AR40" s="24"/>
      <c r="AS40" s="21"/>
      <c r="AT40" s="21"/>
      <c r="AU40" s="20"/>
      <c r="AV40" s="20"/>
    </row>
    <row r="41" spans="1:114" s="25" customFormat="1" x14ac:dyDescent="0.2">
      <c r="A41" s="150" t="s">
        <v>15</v>
      </c>
      <c r="B41" s="44"/>
      <c r="C41" s="9"/>
      <c r="D41" s="9"/>
      <c r="E41" s="9"/>
      <c r="F41" s="97"/>
      <c r="G41" s="97"/>
      <c r="H41" s="10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32">
        <v>0</v>
      </c>
      <c r="AQ41" s="135">
        <v>0</v>
      </c>
      <c r="AR41" s="145" t="e">
        <f>AQ41/AP41</f>
        <v>#DIV/0!</v>
      </c>
      <c r="AS41" s="21"/>
      <c r="AT41" s="21"/>
      <c r="AU41" s="20"/>
      <c r="AV41" s="20"/>
    </row>
    <row r="42" spans="1:114" s="25" customFormat="1" x14ac:dyDescent="0.2">
      <c r="A42" s="81"/>
      <c r="B42" s="42"/>
      <c r="C42" s="9"/>
      <c r="D42" s="9"/>
      <c r="E42" s="9"/>
      <c r="F42" s="97"/>
      <c r="G42" s="97"/>
      <c r="H42" s="104"/>
      <c r="I42" s="43"/>
      <c r="J42" s="43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17"/>
      <c r="AQ42" s="67"/>
      <c r="AR42" s="17"/>
      <c r="AS42" s="21"/>
      <c r="AT42" s="21"/>
      <c r="AU42" s="20"/>
      <c r="AV42" s="20"/>
    </row>
    <row r="43" spans="1:114" s="25" customFormat="1" x14ac:dyDescent="0.2">
      <c r="A43" s="151" t="s">
        <v>16</v>
      </c>
      <c r="B43" s="46"/>
      <c r="C43" s="9"/>
      <c r="D43" s="9"/>
      <c r="E43" s="9"/>
      <c r="F43" s="97"/>
      <c r="G43" s="97"/>
      <c r="H43" s="9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22">
        <f>AP29-AP41</f>
        <v>0</v>
      </c>
      <c r="AQ43" s="135">
        <f>AQ29-AQ41</f>
        <v>0</v>
      </c>
      <c r="AR43" s="9"/>
      <c r="AS43" s="16"/>
      <c r="AT43" s="16"/>
    </row>
    <row r="44" spans="1:114" s="25" customFormat="1" x14ac:dyDescent="0.2">
      <c r="A44" s="152" t="s">
        <v>17</v>
      </c>
      <c r="B44" s="47"/>
      <c r="C44" s="31"/>
      <c r="D44" s="31"/>
      <c r="E44" s="31"/>
      <c r="F44" s="98"/>
      <c r="G44" s="98"/>
      <c r="H44" s="106"/>
      <c r="I44" s="48"/>
      <c r="J44" s="48"/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7">
        <v>0</v>
      </c>
      <c r="W44" s="137">
        <v>0</v>
      </c>
      <c r="X44" s="137">
        <v>0</v>
      </c>
      <c r="Y44" s="137">
        <v>0</v>
      </c>
      <c r="Z44" s="137">
        <v>0</v>
      </c>
      <c r="AA44" s="137">
        <v>0</v>
      </c>
      <c r="AB44" s="137">
        <v>0</v>
      </c>
      <c r="AC44" s="137">
        <v>0</v>
      </c>
      <c r="AD44" s="137">
        <v>0</v>
      </c>
      <c r="AE44" s="137">
        <v>0</v>
      </c>
      <c r="AF44" s="137">
        <v>0</v>
      </c>
      <c r="AG44" s="137">
        <v>0</v>
      </c>
      <c r="AH44" s="137">
        <v>0</v>
      </c>
      <c r="AI44" s="137">
        <v>0</v>
      </c>
      <c r="AJ44" s="137">
        <v>0</v>
      </c>
      <c r="AK44" s="137">
        <v>0</v>
      </c>
      <c r="AL44" s="137">
        <v>0</v>
      </c>
      <c r="AM44" s="137">
        <v>0</v>
      </c>
      <c r="AN44" s="137">
        <v>0</v>
      </c>
      <c r="AO44" s="137">
        <v>0</v>
      </c>
      <c r="AP44" s="19"/>
      <c r="AQ44" s="67"/>
      <c r="AR44" s="19"/>
      <c r="AS44" s="20"/>
      <c r="AT44" s="20"/>
      <c r="AU44" s="20"/>
      <c r="AV44" s="20"/>
    </row>
    <row r="45" spans="1:114" s="25" customFormat="1" x14ac:dyDescent="0.2">
      <c r="A45" s="81"/>
      <c r="B45" s="42"/>
      <c r="C45" s="17"/>
      <c r="D45" s="17"/>
      <c r="E45" s="17"/>
      <c r="F45" s="99"/>
      <c r="G45" s="99"/>
      <c r="H45" s="104"/>
      <c r="I45" s="43"/>
      <c r="J45" s="43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19"/>
      <c r="AQ45" s="67"/>
      <c r="AR45" s="19"/>
      <c r="AS45" s="20"/>
      <c r="AT45" s="20"/>
      <c r="AU45" s="20"/>
      <c r="AV45" s="20"/>
    </row>
    <row r="46" spans="1:114" s="25" customFormat="1" x14ac:dyDescent="0.2">
      <c r="A46" s="81"/>
      <c r="B46" s="42"/>
      <c r="C46" s="42"/>
      <c r="D46" s="42"/>
      <c r="E46" s="42"/>
      <c r="F46" s="100"/>
      <c r="G46" s="100"/>
      <c r="H46" s="102"/>
      <c r="I46" s="59"/>
      <c r="J46" s="5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67"/>
      <c r="AR46" s="19"/>
      <c r="AS46" s="19"/>
      <c r="AT46" s="19"/>
      <c r="AU46" s="19"/>
      <c r="AV46" s="19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</row>
    <row r="47" spans="1:114" s="25" customFormat="1" x14ac:dyDescent="0.2">
      <c r="A47" s="81"/>
      <c r="B47" s="42"/>
      <c r="C47" s="42"/>
      <c r="D47" s="42"/>
      <c r="E47" s="42"/>
      <c r="F47" s="100"/>
      <c r="G47" s="100"/>
      <c r="H47" s="102"/>
      <c r="I47" s="59"/>
      <c r="J47" s="5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67"/>
      <c r="AR47" s="19"/>
      <c r="AS47" s="19"/>
      <c r="AT47" s="19"/>
      <c r="AU47" s="19"/>
      <c r="AV47" s="19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</row>
    <row r="48" spans="1:114" s="25" customFormat="1" x14ac:dyDescent="0.2">
      <c r="A48" s="81"/>
      <c r="B48" s="42"/>
      <c r="C48" s="42"/>
      <c r="D48" s="42"/>
      <c r="E48" s="42"/>
      <c r="F48" s="100"/>
      <c r="G48" s="100"/>
      <c r="H48" s="102"/>
      <c r="I48" s="59"/>
      <c r="J48" s="5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67"/>
      <c r="AR48" s="19"/>
      <c r="AS48" s="19"/>
      <c r="AT48" s="19"/>
      <c r="AU48" s="19"/>
      <c r="AV48" s="19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</row>
    <row r="49" spans="1:114" s="25" customFormat="1" x14ac:dyDescent="0.2">
      <c r="A49" s="81"/>
      <c r="B49" s="42"/>
      <c r="C49" s="44"/>
      <c r="D49" s="44"/>
      <c r="E49" s="44"/>
      <c r="F49" s="101"/>
      <c r="G49" s="101"/>
      <c r="H49" s="102"/>
      <c r="I49" s="59"/>
      <c r="J49" s="5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67"/>
      <c r="AR49" s="19"/>
      <c r="AS49" s="19"/>
      <c r="AT49" s="19"/>
      <c r="AU49" s="19"/>
      <c r="AV49" s="19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</row>
    <row r="50" spans="1:114" s="25" customFormat="1" x14ac:dyDescent="0.2">
      <c r="A50" s="81"/>
      <c r="B50" s="42"/>
      <c r="C50" s="42"/>
      <c r="D50" s="42"/>
      <c r="E50" s="42"/>
      <c r="F50" s="100"/>
      <c r="G50" s="100"/>
      <c r="H50" s="102"/>
      <c r="I50" s="59"/>
      <c r="J50" s="5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67"/>
      <c r="AR50" s="19"/>
      <c r="AS50" s="19"/>
      <c r="AT50" s="19"/>
      <c r="AU50" s="19"/>
      <c r="AV50" s="19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</row>
    <row r="51" spans="1:114" s="25" customFormat="1" x14ac:dyDescent="0.2">
      <c r="A51" s="81"/>
      <c r="B51" s="59"/>
      <c r="C51" s="46"/>
      <c r="D51" s="46"/>
      <c r="E51" s="46"/>
      <c r="F51" s="96"/>
      <c r="G51" s="96"/>
      <c r="H51" s="102"/>
      <c r="I51" s="59"/>
      <c r="J51" s="5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67"/>
      <c r="AR51" s="19"/>
      <c r="AS51" s="19"/>
      <c r="AT51" s="19"/>
      <c r="AU51" s="19"/>
      <c r="AV51" s="19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</row>
    <row r="52" spans="1:114" s="25" customFormat="1" x14ac:dyDescent="0.2">
      <c r="A52" s="81"/>
      <c r="B52" s="59"/>
      <c r="C52" s="59"/>
      <c r="D52" s="59"/>
      <c r="E52" s="59"/>
      <c r="F52" s="102"/>
      <c r="G52" s="102"/>
      <c r="H52" s="102"/>
      <c r="I52" s="59"/>
      <c r="J52" s="5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67"/>
      <c r="AR52" s="19"/>
      <c r="AS52" s="19"/>
      <c r="AT52" s="19"/>
      <c r="AU52" s="19"/>
      <c r="AV52" s="19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</row>
    <row r="53" spans="1:114" s="25" customFormat="1" x14ac:dyDescent="0.2">
      <c r="A53" s="81"/>
      <c r="B53" s="59"/>
      <c r="C53" s="59"/>
      <c r="D53" s="59"/>
      <c r="E53" s="59"/>
      <c r="F53" s="100"/>
      <c r="G53" s="100"/>
      <c r="H53" s="102"/>
      <c r="I53" s="59"/>
      <c r="J53" s="5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67"/>
      <c r="AR53" s="19"/>
      <c r="AS53" s="19"/>
      <c r="AT53" s="19"/>
      <c r="AU53" s="19"/>
      <c r="AV53" s="19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</row>
    <row r="54" spans="1:114" s="25" customFormat="1" x14ac:dyDescent="0.2">
      <c r="A54" s="81"/>
      <c r="B54" s="59"/>
      <c r="C54" s="59"/>
      <c r="D54" s="59"/>
      <c r="E54" s="59"/>
      <c r="F54" s="100"/>
      <c r="G54" s="100"/>
      <c r="H54" s="102"/>
      <c r="I54" s="59"/>
      <c r="J54" s="5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67"/>
      <c r="AR54" s="19"/>
      <c r="AS54" s="19"/>
      <c r="AT54" s="19"/>
      <c r="AU54" s="19"/>
      <c r="AV54" s="19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</row>
    <row r="55" spans="1:114" s="25" customFormat="1" x14ac:dyDescent="0.2">
      <c r="A55" s="81"/>
      <c r="B55" s="42"/>
      <c r="C55" s="42"/>
      <c r="D55" s="42"/>
      <c r="E55" s="42"/>
      <c r="F55" s="100"/>
      <c r="G55" s="100"/>
      <c r="H55" s="102"/>
      <c r="I55" s="59"/>
      <c r="J55" s="5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67"/>
      <c r="AR55" s="19"/>
      <c r="AS55" s="19"/>
      <c r="AT55" s="19"/>
      <c r="AU55" s="19"/>
      <c r="AV55" s="19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</row>
    <row r="56" spans="1:114" s="25" customFormat="1" x14ac:dyDescent="0.2">
      <c r="A56" s="81"/>
      <c r="B56" s="42"/>
      <c r="C56" s="42"/>
      <c r="D56" s="42"/>
      <c r="E56" s="42"/>
      <c r="F56" s="100"/>
      <c r="G56" s="100"/>
      <c r="H56" s="102"/>
      <c r="I56" s="59"/>
      <c r="J56" s="5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67"/>
      <c r="AR56" s="19"/>
      <c r="AS56" s="19"/>
      <c r="AT56" s="19"/>
      <c r="AU56" s="19"/>
      <c r="AV56" s="19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</row>
    <row r="57" spans="1:114" s="25" customFormat="1" x14ac:dyDescent="0.2">
      <c r="A57" s="81"/>
      <c r="B57" s="42"/>
      <c r="C57" s="42"/>
      <c r="D57" s="42"/>
      <c r="E57" s="42"/>
      <c r="F57" s="100"/>
      <c r="G57" s="100"/>
      <c r="H57" s="102"/>
      <c r="I57" s="59"/>
      <c r="J57" s="5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67"/>
      <c r="AR57" s="19"/>
      <c r="AS57" s="19"/>
      <c r="AT57" s="19"/>
      <c r="AU57" s="19"/>
      <c r="AV57" s="19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</row>
    <row r="58" spans="1:114" x14ac:dyDescent="0.2">
      <c r="A58" s="81"/>
      <c r="C58" s="42"/>
      <c r="D58" s="42"/>
      <c r="E58" s="42"/>
      <c r="F58" s="100"/>
      <c r="G58" s="100"/>
      <c r="H58" s="102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67"/>
      <c r="AR58" s="59"/>
      <c r="AS58" s="59"/>
      <c r="AT58" s="59"/>
      <c r="AU58" s="59"/>
      <c r="AV58" s="59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</row>
    <row r="59" spans="1:114" x14ac:dyDescent="0.2">
      <c r="A59" s="81"/>
      <c r="C59" s="42"/>
      <c r="D59" s="42"/>
      <c r="E59" s="42"/>
      <c r="F59" s="100"/>
      <c r="G59" s="100"/>
      <c r="H59" s="102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67"/>
      <c r="AR59" s="59"/>
      <c r="AS59" s="59"/>
      <c r="AT59" s="59"/>
      <c r="AU59" s="59"/>
      <c r="AV59" s="59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</row>
    <row r="60" spans="1:114" x14ac:dyDescent="0.2">
      <c r="A60" s="81"/>
      <c r="C60" s="42"/>
      <c r="D60" s="42"/>
      <c r="E60" s="42"/>
      <c r="F60" s="100"/>
      <c r="G60" s="100"/>
      <c r="H60" s="102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67"/>
      <c r="AR60" s="59"/>
      <c r="AS60" s="59"/>
      <c r="AT60" s="59"/>
      <c r="AU60" s="59"/>
      <c r="AV60" s="59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</row>
    <row r="61" spans="1:114" x14ac:dyDescent="0.2">
      <c r="C61" s="42"/>
      <c r="D61" s="42"/>
      <c r="E61" s="42"/>
      <c r="F61" s="100"/>
      <c r="G61" s="100"/>
      <c r="H61" s="9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67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</row>
    <row r="62" spans="1:114" x14ac:dyDescent="0.2">
      <c r="C62" s="42"/>
      <c r="D62" s="42"/>
      <c r="E62" s="42"/>
      <c r="F62" s="100"/>
      <c r="G62" s="100"/>
      <c r="H62" s="9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67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</row>
    <row r="63" spans="1:114" x14ac:dyDescent="0.2">
      <c r="C63" s="42"/>
      <c r="D63" s="42"/>
      <c r="E63" s="42"/>
      <c r="F63" s="100"/>
      <c r="G63" s="100"/>
      <c r="H63" s="9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67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</row>
    <row r="64" spans="1:114" x14ac:dyDescent="0.2">
      <c r="C64" s="42"/>
      <c r="D64" s="42"/>
      <c r="E64" s="42"/>
      <c r="F64" s="100"/>
      <c r="G64" s="100"/>
      <c r="H64" s="9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67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</row>
    <row r="65" spans="3:114" x14ac:dyDescent="0.2">
      <c r="C65" s="42"/>
      <c r="D65" s="42"/>
      <c r="E65" s="42"/>
      <c r="F65" s="100"/>
      <c r="G65" s="100"/>
      <c r="H65" s="9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67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</row>
    <row r="66" spans="3:114" x14ac:dyDescent="0.2">
      <c r="C66" s="42"/>
      <c r="D66" s="42"/>
      <c r="E66" s="42"/>
      <c r="F66" s="100"/>
      <c r="G66" s="100"/>
      <c r="H66" s="9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67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</row>
    <row r="67" spans="3:114" x14ac:dyDescent="0.2">
      <c r="C67" s="42"/>
      <c r="D67" s="42"/>
      <c r="E67" s="42"/>
      <c r="F67" s="100"/>
      <c r="G67" s="100"/>
      <c r="H67" s="9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6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</row>
    <row r="68" spans="3:114" x14ac:dyDescent="0.2">
      <c r="C68" s="42"/>
      <c r="D68" s="42"/>
      <c r="E68" s="42"/>
      <c r="F68" s="100"/>
      <c r="G68" s="100"/>
      <c r="H68" s="9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67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</row>
    <row r="69" spans="3:114" x14ac:dyDescent="0.2">
      <c r="H69" s="9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67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</row>
    <row r="70" spans="3:114" x14ac:dyDescent="0.2">
      <c r="H70" s="9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67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</row>
    <row r="71" spans="3:114" x14ac:dyDescent="0.2">
      <c r="H71" s="9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67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</row>
    <row r="72" spans="3:114" x14ac:dyDescent="0.2">
      <c r="H72" s="9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67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</row>
    <row r="73" spans="3:114" x14ac:dyDescent="0.2">
      <c r="H73" s="9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67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</row>
    <row r="74" spans="3:114" x14ac:dyDescent="0.2">
      <c r="H74" s="9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67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</row>
    <row r="75" spans="3:114" x14ac:dyDescent="0.2">
      <c r="H75" s="9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67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</row>
    <row r="76" spans="3:114" x14ac:dyDescent="0.2">
      <c r="H76" s="9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67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</row>
    <row r="77" spans="3:114" x14ac:dyDescent="0.2">
      <c r="H77" s="9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67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</row>
    <row r="78" spans="3:114" x14ac:dyDescent="0.2">
      <c r="H78" s="9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67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</row>
    <row r="79" spans="3:114" x14ac:dyDescent="0.2">
      <c r="H79" s="9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67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</row>
    <row r="80" spans="3:114" x14ac:dyDescent="0.2">
      <c r="H80" s="9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67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</row>
    <row r="81" spans="8:114" x14ac:dyDescent="0.2">
      <c r="H81" s="9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67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</row>
    <row r="82" spans="8:114" x14ac:dyDescent="0.2">
      <c r="H82" s="9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67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</row>
    <row r="83" spans="8:114" x14ac:dyDescent="0.2">
      <c r="H83" s="9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67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</row>
    <row r="84" spans="8:114" x14ac:dyDescent="0.2">
      <c r="H84" s="9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67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</row>
    <row r="85" spans="8:114" x14ac:dyDescent="0.2">
      <c r="H85" s="9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67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</row>
    <row r="86" spans="8:114" x14ac:dyDescent="0.2">
      <c r="H86" s="9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67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</row>
    <row r="87" spans="8:114" x14ac:dyDescent="0.2">
      <c r="H87" s="9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67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</row>
    <row r="88" spans="8:114" x14ac:dyDescent="0.2">
      <c r="H88" s="9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67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</row>
    <row r="89" spans="8:114" x14ac:dyDescent="0.2">
      <c r="H89" s="9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67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</row>
    <row r="90" spans="8:114" x14ac:dyDescent="0.2">
      <c r="H90" s="9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67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</row>
    <row r="91" spans="8:114" x14ac:dyDescent="0.2">
      <c r="H91" s="9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67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</row>
    <row r="92" spans="8:114" x14ac:dyDescent="0.2">
      <c r="H92" s="9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67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</row>
    <row r="93" spans="8:114" x14ac:dyDescent="0.2">
      <c r="H93" s="9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67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</row>
    <row r="94" spans="8:114" x14ac:dyDescent="0.2">
      <c r="H94" s="9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67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</row>
    <row r="95" spans="8:114" x14ac:dyDescent="0.2">
      <c r="H95" s="9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67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</row>
    <row r="96" spans="8:114" x14ac:dyDescent="0.2">
      <c r="H96" s="9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67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</row>
    <row r="97" spans="8:114" x14ac:dyDescent="0.2">
      <c r="H97" s="9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67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</row>
    <row r="98" spans="8:114" x14ac:dyDescent="0.2">
      <c r="H98" s="9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67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</row>
    <row r="99" spans="8:114" x14ac:dyDescent="0.2">
      <c r="H99" s="9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67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</row>
    <row r="100" spans="8:114" x14ac:dyDescent="0.2">
      <c r="H100" s="9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67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</row>
    <row r="101" spans="8:114" x14ac:dyDescent="0.2">
      <c r="H101" s="9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67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</row>
    <row r="102" spans="8:114" x14ac:dyDescent="0.2">
      <c r="H102" s="9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67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</row>
    <row r="103" spans="8:114" x14ac:dyDescent="0.2">
      <c r="H103" s="9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67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</row>
    <row r="104" spans="8:114" x14ac:dyDescent="0.2">
      <c r="H104" s="9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67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</row>
    <row r="105" spans="8:114" x14ac:dyDescent="0.2">
      <c r="H105" s="9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67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</row>
    <row r="106" spans="8:114" x14ac:dyDescent="0.2">
      <c r="H106" s="9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67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</row>
    <row r="107" spans="8:114" x14ac:dyDescent="0.2">
      <c r="H107" s="9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67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</row>
    <row r="108" spans="8:114" x14ac:dyDescent="0.2">
      <c r="H108" s="9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67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</row>
    <row r="109" spans="8:114" x14ac:dyDescent="0.2">
      <c r="H109" s="9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67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</row>
    <row r="110" spans="8:114" x14ac:dyDescent="0.2">
      <c r="H110" s="9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67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</row>
    <row r="111" spans="8:114" x14ac:dyDescent="0.2">
      <c r="H111" s="9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67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</row>
    <row r="112" spans="8:114" x14ac:dyDescent="0.2">
      <c r="H112" s="9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67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</row>
    <row r="113" spans="8:114" x14ac:dyDescent="0.2">
      <c r="H113" s="9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67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</row>
    <row r="114" spans="8:114" x14ac:dyDescent="0.2">
      <c r="H114" s="9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67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</row>
    <row r="115" spans="8:114" x14ac:dyDescent="0.2">
      <c r="H115" s="9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67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</row>
    <row r="116" spans="8:114" x14ac:dyDescent="0.2">
      <c r="H116" s="9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67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</row>
  </sheetData>
  <mergeCells count="11">
    <mergeCell ref="A38:H38"/>
    <mergeCell ref="A1:AV1"/>
    <mergeCell ref="Y2:AC2"/>
    <mergeCell ref="A4:B4"/>
    <mergeCell ref="AS4:AT4"/>
    <mergeCell ref="AU4:AV4"/>
    <mergeCell ref="A13:B13"/>
    <mergeCell ref="A22:B22"/>
    <mergeCell ref="A27:H27"/>
    <mergeCell ref="A29:H29"/>
    <mergeCell ref="A32:B32"/>
  </mergeCells>
  <printOptions horizontalCentered="1" verticalCentered="1"/>
  <pageMargins left="0.31" right="0.26" top="1" bottom="1" header="0.5" footer="0.5"/>
  <pageSetup paperSize="9" scale="40" orientation="landscape" r:id="rId1"/>
  <headerFooter alignWithMargins="0">
    <oddHeader>&amp;L&amp;"Arial Narrow,обычный"&amp;11&amp;K0070C0&amp;G&amp;"Arial,обычный"&amp;10
&amp;"Arial Narrow,полужирный"&amp;11Импульс для эффективных продаж в отеле! &amp;"Arial,обычный"&amp;10
&amp;C&amp;"Arial Nova Cond,полужирный"&amp;16&amp;K0070C0ГРУППОВОЙ ПРОГНОЗ &amp;"Arial Nova Cond,обычный"
&amp;R&amp;K0070C0&amp;D,&amp;T</oddHeader>
    <oddFooter>&amp;L&amp;"Arial Nova Cond,обычный"&amp;K0070C0www.impulsehospitality.ru
Teл. +7 499 577 0449&amp;C&amp;"Arial Nova Cond,обычный"&amp;K0070C0© IMPULSE HOSPITALITY 2012-2021. 
Все права защищены&amp;R&amp;"Arial Nova Cond,обычный"&amp;K0070C0&amp;F,  
стр.&amp;P из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F34E-38E0-4BAA-AA4F-D8C437A823C2}">
  <sheetPr>
    <pageSetUpPr fitToPage="1"/>
  </sheetPr>
  <dimension ref="A1:DJ116"/>
  <sheetViews>
    <sheetView view="pageLayout" zoomScaleNormal="100" zoomScaleSheetLayoutView="80" workbookViewId="0">
      <selection sqref="A1:AV1"/>
    </sheetView>
  </sheetViews>
  <sheetFormatPr defaultRowHeight="12.75" x14ac:dyDescent="0.2"/>
  <cols>
    <col min="1" max="1" width="5.7109375" style="80" customWidth="1"/>
    <col min="2" max="2" width="27.28515625" style="41" customWidth="1"/>
    <col min="3" max="3" width="5.85546875" style="41" bestFit="1" customWidth="1"/>
    <col min="4" max="5" width="5.5703125" style="41" customWidth="1"/>
    <col min="6" max="6" width="9.28515625" style="101" bestFit="1" customWidth="1"/>
    <col min="7" max="7" width="11.28515625" style="101" bestFit="1" customWidth="1"/>
    <col min="8" max="8" width="11.5703125" style="101" bestFit="1" customWidth="1"/>
    <col min="9" max="10" width="9" style="41" customWidth="1"/>
    <col min="11" max="11" width="6.28515625" style="41" customWidth="1"/>
    <col min="12" max="40" width="5.7109375" style="41" customWidth="1"/>
    <col min="41" max="41" width="5.7109375" style="41" hidden="1" customWidth="1"/>
    <col min="42" max="42" width="9.5703125" style="41" bestFit="1" customWidth="1"/>
    <col min="43" max="43" width="19.85546875" style="61" bestFit="1" customWidth="1"/>
    <col min="44" max="44" width="9.85546875" style="41" customWidth="1"/>
    <col min="45" max="45" width="5.7109375" style="41" bestFit="1" customWidth="1"/>
    <col min="46" max="46" width="7.42578125" style="41" bestFit="1" customWidth="1"/>
    <col min="47" max="47" width="5.7109375" style="41" bestFit="1" customWidth="1"/>
    <col min="48" max="48" width="7.42578125" style="41" bestFit="1" customWidth="1"/>
    <col min="49" max="16384" width="9.140625" style="41"/>
  </cols>
  <sheetData>
    <row r="1" spans="1:50" s="25" customFormat="1" ht="20.25" x14ac:dyDescent="0.3">
      <c r="A1" s="191" t="s">
        <v>39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</row>
    <row r="2" spans="1:50" s="25" customFormat="1" ht="21" thickBot="1" x14ac:dyDescent="0.35">
      <c r="A2" s="75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Y2" s="200"/>
      <c r="Z2" s="200"/>
      <c r="AA2" s="200"/>
      <c r="AB2" s="200"/>
      <c r="AC2" s="200"/>
      <c r="AP2" s="26"/>
      <c r="AQ2" s="67"/>
    </row>
    <row r="3" spans="1:50" s="25" customFormat="1" ht="18" customHeight="1" x14ac:dyDescent="0.2">
      <c r="A3" s="33" t="s">
        <v>19</v>
      </c>
      <c r="B3" s="34" t="s">
        <v>11</v>
      </c>
      <c r="C3" s="35" t="s">
        <v>8</v>
      </c>
      <c r="D3" s="35" t="s">
        <v>9</v>
      </c>
      <c r="E3" s="35" t="s">
        <v>10</v>
      </c>
      <c r="F3" s="154" t="s">
        <v>20</v>
      </c>
      <c r="G3" s="35" t="s">
        <v>6</v>
      </c>
      <c r="H3" s="35" t="s">
        <v>21</v>
      </c>
      <c r="I3" s="35" t="s">
        <v>22</v>
      </c>
      <c r="J3" s="35" t="s">
        <v>23</v>
      </c>
      <c r="K3" s="149">
        <f>WEEKDAY(K4,2)</f>
        <v>2</v>
      </c>
      <c r="L3" s="149">
        <f t="shared" ref="L3:AO3" si="0">WEEKDAY(L4,2)</f>
        <v>3</v>
      </c>
      <c r="M3" s="149">
        <f t="shared" si="0"/>
        <v>4</v>
      </c>
      <c r="N3" s="149">
        <f t="shared" si="0"/>
        <v>5</v>
      </c>
      <c r="O3" s="149">
        <f t="shared" si="0"/>
        <v>6</v>
      </c>
      <c r="P3" s="149">
        <f t="shared" si="0"/>
        <v>7</v>
      </c>
      <c r="Q3" s="149">
        <f t="shared" si="0"/>
        <v>1</v>
      </c>
      <c r="R3" s="149">
        <f t="shared" si="0"/>
        <v>2</v>
      </c>
      <c r="S3" s="149">
        <f t="shared" si="0"/>
        <v>3</v>
      </c>
      <c r="T3" s="149">
        <f t="shared" si="0"/>
        <v>4</v>
      </c>
      <c r="U3" s="149">
        <f t="shared" si="0"/>
        <v>5</v>
      </c>
      <c r="V3" s="149">
        <f t="shared" si="0"/>
        <v>6</v>
      </c>
      <c r="W3" s="149">
        <f t="shared" si="0"/>
        <v>7</v>
      </c>
      <c r="X3" s="149">
        <f t="shared" si="0"/>
        <v>1</v>
      </c>
      <c r="Y3" s="149">
        <f t="shared" si="0"/>
        <v>2</v>
      </c>
      <c r="Z3" s="149">
        <f t="shared" si="0"/>
        <v>3</v>
      </c>
      <c r="AA3" s="149">
        <f t="shared" si="0"/>
        <v>4</v>
      </c>
      <c r="AB3" s="149">
        <f t="shared" si="0"/>
        <v>5</v>
      </c>
      <c r="AC3" s="149">
        <f t="shared" si="0"/>
        <v>6</v>
      </c>
      <c r="AD3" s="149">
        <f t="shared" si="0"/>
        <v>7</v>
      </c>
      <c r="AE3" s="149">
        <f t="shared" si="0"/>
        <v>1</v>
      </c>
      <c r="AF3" s="149">
        <f t="shared" si="0"/>
        <v>2</v>
      </c>
      <c r="AG3" s="149">
        <f t="shared" si="0"/>
        <v>3</v>
      </c>
      <c r="AH3" s="149">
        <f t="shared" si="0"/>
        <v>4</v>
      </c>
      <c r="AI3" s="149">
        <f t="shared" si="0"/>
        <v>5</v>
      </c>
      <c r="AJ3" s="149">
        <f t="shared" si="0"/>
        <v>6</v>
      </c>
      <c r="AK3" s="149">
        <f t="shared" si="0"/>
        <v>7</v>
      </c>
      <c r="AL3" s="149">
        <f t="shared" si="0"/>
        <v>1</v>
      </c>
      <c r="AM3" s="149">
        <f t="shared" si="0"/>
        <v>2</v>
      </c>
      <c r="AN3" s="149">
        <f t="shared" si="0"/>
        <v>3</v>
      </c>
      <c r="AO3" s="149">
        <f t="shared" si="0"/>
        <v>6</v>
      </c>
      <c r="AP3" s="156" t="s">
        <v>24</v>
      </c>
      <c r="AQ3" s="157" t="s">
        <v>32</v>
      </c>
      <c r="AR3" s="138" t="s">
        <v>31</v>
      </c>
      <c r="AS3" s="5" t="s">
        <v>27</v>
      </c>
      <c r="AT3" s="5" t="s">
        <v>28</v>
      </c>
      <c r="AU3" s="5" t="s">
        <v>27</v>
      </c>
      <c r="AV3" s="5" t="s">
        <v>28</v>
      </c>
      <c r="AW3" s="4" t="s">
        <v>29</v>
      </c>
      <c r="AX3" s="4" t="s">
        <v>30</v>
      </c>
    </row>
    <row r="4" spans="1:50" s="25" customFormat="1" ht="18" customHeight="1" x14ac:dyDescent="0.2">
      <c r="A4" s="193" t="s">
        <v>12</v>
      </c>
      <c r="B4" s="194"/>
      <c r="C4" s="6"/>
      <c r="D4" s="6"/>
      <c r="E4" s="6"/>
      <c r="F4" s="6"/>
      <c r="G4" s="6"/>
      <c r="H4" s="7"/>
      <c r="I4" s="7"/>
      <c r="J4" s="7"/>
      <c r="K4" s="204">
        <f>Окт!AO4+1</f>
        <v>44866</v>
      </c>
      <c r="L4" s="155">
        <f>K4+1</f>
        <v>44867</v>
      </c>
      <c r="M4" s="155">
        <f t="shared" ref="M4:AN4" si="1">L4+1</f>
        <v>44868</v>
      </c>
      <c r="N4" s="155">
        <f t="shared" si="1"/>
        <v>44869</v>
      </c>
      <c r="O4" s="155">
        <f t="shared" si="1"/>
        <v>44870</v>
      </c>
      <c r="P4" s="155">
        <f t="shared" si="1"/>
        <v>44871</v>
      </c>
      <c r="Q4" s="155">
        <f t="shared" si="1"/>
        <v>44872</v>
      </c>
      <c r="R4" s="155">
        <f t="shared" si="1"/>
        <v>44873</v>
      </c>
      <c r="S4" s="155">
        <f t="shared" si="1"/>
        <v>44874</v>
      </c>
      <c r="T4" s="155">
        <f t="shared" si="1"/>
        <v>44875</v>
      </c>
      <c r="U4" s="155">
        <f t="shared" si="1"/>
        <v>44876</v>
      </c>
      <c r="V4" s="155">
        <f t="shared" si="1"/>
        <v>44877</v>
      </c>
      <c r="W4" s="155">
        <f t="shared" si="1"/>
        <v>44878</v>
      </c>
      <c r="X4" s="155">
        <f t="shared" si="1"/>
        <v>44879</v>
      </c>
      <c r="Y4" s="155">
        <f t="shared" si="1"/>
        <v>44880</v>
      </c>
      <c r="Z4" s="155">
        <f t="shared" si="1"/>
        <v>44881</v>
      </c>
      <c r="AA4" s="155">
        <f t="shared" si="1"/>
        <v>44882</v>
      </c>
      <c r="AB4" s="155">
        <f t="shared" si="1"/>
        <v>44883</v>
      </c>
      <c r="AC4" s="155">
        <f t="shared" si="1"/>
        <v>44884</v>
      </c>
      <c r="AD4" s="155">
        <f t="shared" si="1"/>
        <v>44885</v>
      </c>
      <c r="AE4" s="155">
        <f t="shared" si="1"/>
        <v>44886</v>
      </c>
      <c r="AF4" s="155">
        <f t="shared" si="1"/>
        <v>44887</v>
      </c>
      <c r="AG4" s="155">
        <f t="shared" si="1"/>
        <v>44888</v>
      </c>
      <c r="AH4" s="155">
        <f t="shared" si="1"/>
        <v>44889</v>
      </c>
      <c r="AI4" s="155">
        <f t="shared" si="1"/>
        <v>44890</v>
      </c>
      <c r="AJ4" s="155">
        <f t="shared" si="1"/>
        <v>44891</v>
      </c>
      <c r="AK4" s="155">
        <f t="shared" si="1"/>
        <v>44892</v>
      </c>
      <c r="AL4" s="155">
        <f t="shared" si="1"/>
        <v>44893</v>
      </c>
      <c r="AM4" s="155">
        <f t="shared" si="1"/>
        <v>44894</v>
      </c>
      <c r="AN4" s="155">
        <f t="shared" si="1"/>
        <v>44895</v>
      </c>
      <c r="AO4" s="155"/>
      <c r="AP4" s="8"/>
      <c r="AQ4" s="61"/>
      <c r="AR4" s="18"/>
      <c r="AS4" s="201" t="s">
        <v>25</v>
      </c>
      <c r="AT4" s="202"/>
      <c r="AU4" s="201" t="s">
        <v>26</v>
      </c>
      <c r="AV4" s="202"/>
    </row>
    <row r="5" spans="1:50" s="53" customFormat="1" ht="18" customHeight="1" x14ac:dyDescent="0.2">
      <c r="A5" s="130"/>
      <c r="B5" s="128"/>
      <c r="C5" s="125"/>
      <c r="D5" s="125"/>
      <c r="E5" s="125"/>
      <c r="F5" s="108"/>
      <c r="G5" s="108"/>
      <c r="H5" s="136"/>
      <c r="I5" s="136"/>
      <c r="J5" s="136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39">
        <f>SUM(K5:AO5)</f>
        <v>0</v>
      </c>
      <c r="AQ5" s="141">
        <f>AP5*H5</f>
        <v>0</v>
      </c>
      <c r="AR5" s="54"/>
      <c r="AS5" s="30">
        <v>0</v>
      </c>
      <c r="AT5" s="139">
        <v>0</v>
      </c>
      <c r="AU5" s="68">
        <f t="shared" ref="AU5:AV9" si="2">+AP5-AS5</f>
        <v>0</v>
      </c>
      <c r="AV5" s="139">
        <f t="shared" si="2"/>
        <v>0</v>
      </c>
    </row>
    <row r="6" spans="1:50" s="53" customFormat="1" ht="18" customHeight="1" x14ac:dyDescent="0.2">
      <c r="A6" s="130"/>
      <c r="B6" s="128"/>
      <c r="C6" s="125"/>
      <c r="D6" s="125"/>
      <c r="E6" s="125"/>
      <c r="F6" s="108"/>
      <c r="G6" s="108"/>
      <c r="H6" s="136"/>
      <c r="I6" s="136"/>
      <c r="J6" s="136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91">
        <f>SUM(K6:AO6)</f>
        <v>0</v>
      </c>
      <c r="AQ6" s="141">
        <f>AP6*H6</f>
        <v>0</v>
      </c>
      <c r="AR6" s="54"/>
      <c r="AS6" s="30">
        <v>0</v>
      </c>
      <c r="AT6" s="139">
        <v>0</v>
      </c>
      <c r="AU6" s="68">
        <f t="shared" si="2"/>
        <v>0</v>
      </c>
      <c r="AV6" s="139">
        <f t="shared" si="2"/>
        <v>0</v>
      </c>
    </row>
    <row r="7" spans="1:50" s="53" customFormat="1" ht="18" customHeight="1" x14ac:dyDescent="0.2">
      <c r="A7" s="130"/>
      <c r="B7" s="128"/>
      <c r="C7" s="125"/>
      <c r="D7" s="125"/>
      <c r="E7" s="125"/>
      <c r="F7" s="108"/>
      <c r="G7" s="108"/>
      <c r="H7" s="136"/>
      <c r="I7" s="136"/>
      <c r="J7" s="136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39">
        <f>SUM(K7:AO7)</f>
        <v>0</v>
      </c>
      <c r="AQ7" s="141">
        <f>AP7*H7</f>
        <v>0</v>
      </c>
      <c r="AR7" s="54"/>
      <c r="AS7" s="30">
        <v>0</v>
      </c>
      <c r="AT7" s="139">
        <v>0</v>
      </c>
      <c r="AU7" s="68">
        <f t="shared" si="2"/>
        <v>0</v>
      </c>
      <c r="AV7" s="139">
        <f t="shared" si="2"/>
        <v>0</v>
      </c>
    </row>
    <row r="8" spans="1:50" s="53" customFormat="1" ht="18" customHeight="1" x14ac:dyDescent="0.2">
      <c r="A8" s="126"/>
      <c r="B8" s="128"/>
      <c r="C8" s="125"/>
      <c r="D8" s="125"/>
      <c r="E8" s="125"/>
      <c r="F8" s="108"/>
      <c r="G8" s="108"/>
      <c r="H8" s="136"/>
      <c r="I8" s="136"/>
      <c r="J8" s="136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93">
        <f>SUM(J8:AO8)</f>
        <v>0</v>
      </c>
      <c r="AQ8" s="141">
        <f>AP8*H8</f>
        <v>0</v>
      </c>
      <c r="AR8" s="54"/>
      <c r="AS8" s="30">
        <v>0</v>
      </c>
      <c r="AT8" s="139">
        <v>0</v>
      </c>
      <c r="AU8" s="68">
        <f t="shared" si="2"/>
        <v>0</v>
      </c>
      <c r="AV8" s="139">
        <f t="shared" si="2"/>
        <v>0</v>
      </c>
    </row>
    <row r="9" spans="1:50" s="53" customFormat="1" ht="18" customHeight="1" x14ac:dyDescent="0.2">
      <c r="A9" s="126"/>
      <c r="B9" s="128"/>
      <c r="C9" s="125"/>
      <c r="D9" s="125"/>
      <c r="E9" s="125"/>
      <c r="F9" s="108"/>
      <c r="G9" s="108"/>
      <c r="H9" s="136"/>
      <c r="I9" s="136"/>
      <c r="J9" s="136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93">
        <f>SUM(J9:AO9)</f>
        <v>0</v>
      </c>
      <c r="AQ9" s="141">
        <f>AP9*H9</f>
        <v>0</v>
      </c>
      <c r="AR9" s="54"/>
      <c r="AS9" s="30">
        <v>0</v>
      </c>
      <c r="AT9" s="139">
        <v>0</v>
      </c>
      <c r="AU9" s="68">
        <f t="shared" si="2"/>
        <v>0</v>
      </c>
      <c r="AV9" s="139">
        <f t="shared" si="2"/>
        <v>0</v>
      </c>
    </row>
    <row r="10" spans="1:50" s="66" customFormat="1" ht="18" customHeight="1" thickBot="1" x14ac:dyDescent="0.25">
      <c r="A10" s="153" t="s">
        <v>18</v>
      </c>
      <c r="B10" s="63"/>
      <c r="C10" s="111"/>
      <c r="D10" s="111"/>
      <c r="E10" s="111"/>
      <c r="F10" s="111"/>
      <c r="G10" s="111"/>
      <c r="H10" s="112"/>
      <c r="I10" s="113"/>
      <c r="J10" s="113"/>
      <c r="K10" s="143">
        <f t="shared" ref="K10:AQ10" si="3">SUM(K5:K9)</f>
        <v>0</v>
      </c>
      <c r="L10" s="143">
        <f t="shared" si="3"/>
        <v>0</v>
      </c>
      <c r="M10" s="143">
        <f t="shared" si="3"/>
        <v>0</v>
      </c>
      <c r="N10" s="143">
        <f t="shared" si="3"/>
        <v>0</v>
      </c>
      <c r="O10" s="143">
        <f t="shared" si="3"/>
        <v>0</v>
      </c>
      <c r="P10" s="143">
        <f t="shared" si="3"/>
        <v>0</v>
      </c>
      <c r="Q10" s="143">
        <f t="shared" si="3"/>
        <v>0</v>
      </c>
      <c r="R10" s="143">
        <f t="shared" si="3"/>
        <v>0</v>
      </c>
      <c r="S10" s="143">
        <f t="shared" si="3"/>
        <v>0</v>
      </c>
      <c r="T10" s="143">
        <f t="shared" si="3"/>
        <v>0</v>
      </c>
      <c r="U10" s="143">
        <f t="shared" si="3"/>
        <v>0</v>
      </c>
      <c r="V10" s="143">
        <f t="shared" si="3"/>
        <v>0</v>
      </c>
      <c r="W10" s="143">
        <f t="shared" si="3"/>
        <v>0</v>
      </c>
      <c r="X10" s="143">
        <f t="shared" si="3"/>
        <v>0</v>
      </c>
      <c r="Y10" s="143">
        <f t="shared" si="3"/>
        <v>0</v>
      </c>
      <c r="Z10" s="143">
        <f t="shared" si="3"/>
        <v>0</v>
      </c>
      <c r="AA10" s="143">
        <f t="shared" si="3"/>
        <v>0</v>
      </c>
      <c r="AB10" s="143">
        <f t="shared" si="3"/>
        <v>0</v>
      </c>
      <c r="AC10" s="143">
        <f t="shared" si="3"/>
        <v>0</v>
      </c>
      <c r="AD10" s="143">
        <f t="shared" si="3"/>
        <v>0</v>
      </c>
      <c r="AE10" s="143">
        <f t="shared" si="3"/>
        <v>0</v>
      </c>
      <c r="AF10" s="143">
        <f t="shared" si="3"/>
        <v>0</v>
      </c>
      <c r="AG10" s="143">
        <f t="shared" si="3"/>
        <v>0</v>
      </c>
      <c r="AH10" s="143">
        <f t="shared" si="3"/>
        <v>0</v>
      </c>
      <c r="AI10" s="143">
        <f t="shared" si="3"/>
        <v>0</v>
      </c>
      <c r="AJ10" s="143">
        <f t="shared" si="3"/>
        <v>0</v>
      </c>
      <c r="AK10" s="143">
        <f t="shared" si="3"/>
        <v>0</v>
      </c>
      <c r="AL10" s="143">
        <f t="shared" si="3"/>
        <v>0</v>
      </c>
      <c r="AM10" s="143">
        <f t="shared" si="3"/>
        <v>0</v>
      </c>
      <c r="AN10" s="143">
        <f t="shared" si="3"/>
        <v>0</v>
      </c>
      <c r="AO10" s="143">
        <f t="shared" si="3"/>
        <v>0</v>
      </c>
      <c r="AP10" s="64">
        <f t="shared" si="3"/>
        <v>0</v>
      </c>
      <c r="AQ10" s="142">
        <f t="shared" si="3"/>
        <v>0</v>
      </c>
      <c r="AR10" s="142" t="e">
        <f>AQ10/AP10</f>
        <v>#DIV/0!</v>
      </c>
      <c r="AS10" s="65">
        <f>SUM(AS5:AS9)</f>
        <v>0</v>
      </c>
      <c r="AT10" s="140">
        <f>SUM(AT5:AT9)</f>
        <v>0</v>
      </c>
      <c r="AU10" s="69">
        <f>SUM(AU5:AU9)</f>
        <v>0</v>
      </c>
      <c r="AV10" s="140">
        <f>SUM(AV5:AV9)</f>
        <v>0</v>
      </c>
    </row>
    <row r="11" spans="1:50" s="25" customFormat="1" ht="18" customHeight="1" thickBot="1" x14ac:dyDescent="0.25">
      <c r="A11" s="167"/>
      <c r="B11" s="168"/>
      <c r="C11" s="169"/>
      <c r="D11" s="169"/>
      <c r="E11" s="170"/>
      <c r="F11" s="170"/>
      <c r="G11" s="170"/>
      <c r="H11" s="171"/>
      <c r="I11" s="171"/>
      <c r="J11" s="171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3"/>
      <c r="AR11" s="36"/>
      <c r="AS11" s="11"/>
      <c r="AT11" s="67"/>
      <c r="AU11" s="13"/>
      <c r="AV11" s="12"/>
    </row>
    <row r="12" spans="1:50" s="25" customFormat="1" ht="18" customHeight="1" x14ac:dyDescent="0.2">
      <c r="A12" s="95" t="str">
        <f>A3</f>
        <v>Код</v>
      </c>
      <c r="B12" s="15" t="str">
        <f>B3</f>
        <v>Название группы</v>
      </c>
      <c r="C12" s="14" t="s">
        <v>8</v>
      </c>
      <c r="D12" s="14" t="s">
        <v>9</v>
      </c>
      <c r="E12" s="14" t="s">
        <v>10</v>
      </c>
      <c r="F12" s="14" t="s">
        <v>7</v>
      </c>
      <c r="G12" s="14" t="s">
        <v>3</v>
      </c>
      <c r="H12" s="14" t="str">
        <f>H3</f>
        <v>Цена</v>
      </c>
      <c r="I12" s="14" t="str">
        <f>I3</f>
        <v>Рабочие дни</v>
      </c>
      <c r="J12" s="14" t="str">
        <f>J3</f>
        <v>Выходные</v>
      </c>
      <c r="K12" s="165">
        <f>K3</f>
        <v>2</v>
      </c>
      <c r="L12" s="165">
        <f t="shared" ref="L12:AO13" si="4">L3</f>
        <v>3</v>
      </c>
      <c r="M12" s="165">
        <f t="shared" si="4"/>
        <v>4</v>
      </c>
      <c r="N12" s="165">
        <f t="shared" si="4"/>
        <v>5</v>
      </c>
      <c r="O12" s="165">
        <f t="shared" si="4"/>
        <v>6</v>
      </c>
      <c r="P12" s="165">
        <f t="shared" si="4"/>
        <v>7</v>
      </c>
      <c r="Q12" s="165">
        <f t="shared" si="4"/>
        <v>1</v>
      </c>
      <c r="R12" s="165">
        <f t="shared" si="4"/>
        <v>2</v>
      </c>
      <c r="S12" s="165">
        <f t="shared" si="4"/>
        <v>3</v>
      </c>
      <c r="T12" s="165">
        <f t="shared" si="4"/>
        <v>4</v>
      </c>
      <c r="U12" s="165">
        <f t="shared" si="4"/>
        <v>5</v>
      </c>
      <c r="V12" s="165">
        <f t="shared" si="4"/>
        <v>6</v>
      </c>
      <c r="W12" s="165">
        <f t="shared" si="4"/>
        <v>7</v>
      </c>
      <c r="X12" s="165">
        <f t="shared" si="4"/>
        <v>1</v>
      </c>
      <c r="Y12" s="165">
        <f t="shared" si="4"/>
        <v>2</v>
      </c>
      <c r="Z12" s="165">
        <f t="shared" si="4"/>
        <v>3</v>
      </c>
      <c r="AA12" s="165">
        <f t="shared" si="4"/>
        <v>4</v>
      </c>
      <c r="AB12" s="165">
        <f t="shared" si="4"/>
        <v>5</v>
      </c>
      <c r="AC12" s="165">
        <f t="shared" si="4"/>
        <v>6</v>
      </c>
      <c r="AD12" s="165">
        <f t="shared" si="4"/>
        <v>7</v>
      </c>
      <c r="AE12" s="165">
        <f t="shared" si="4"/>
        <v>1</v>
      </c>
      <c r="AF12" s="165">
        <f t="shared" si="4"/>
        <v>2</v>
      </c>
      <c r="AG12" s="165">
        <f t="shared" si="4"/>
        <v>3</v>
      </c>
      <c r="AH12" s="165">
        <f t="shared" si="4"/>
        <v>4</v>
      </c>
      <c r="AI12" s="165">
        <f t="shared" si="4"/>
        <v>5</v>
      </c>
      <c r="AJ12" s="165">
        <f t="shared" si="4"/>
        <v>6</v>
      </c>
      <c r="AK12" s="165">
        <f t="shared" si="4"/>
        <v>7</v>
      </c>
      <c r="AL12" s="165">
        <f t="shared" si="4"/>
        <v>1</v>
      </c>
      <c r="AM12" s="165">
        <f t="shared" si="4"/>
        <v>2</v>
      </c>
      <c r="AN12" s="165">
        <f t="shared" si="4"/>
        <v>3</v>
      </c>
      <c r="AO12" s="165">
        <f t="shared" si="4"/>
        <v>6</v>
      </c>
      <c r="AP12" s="158" t="str">
        <f>AP3</f>
        <v>Всего комнат  в блоке</v>
      </c>
      <c r="AQ12" s="166" t="str">
        <f>AQ3</f>
        <v>Выручка</v>
      </c>
      <c r="AR12" s="58"/>
      <c r="AS12" s="11"/>
      <c r="AT12" s="67"/>
      <c r="AU12" s="13"/>
      <c r="AV12" s="67"/>
    </row>
    <row r="13" spans="1:50" s="25" customFormat="1" ht="18" customHeight="1" x14ac:dyDescent="0.2">
      <c r="A13" s="193" t="s">
        <v>14</v>
      </c>
      <c r="B13" s="194"/>
      <c r="C13" s="114"/>
      <c r="D13" s="114"/>
      <c r="E13" s="114"/>
      <c r="F13" s="114"/>
      <c r="G13" s="114"/>
      <c r="H13" s="115"/>
      <c r="I13" s="115"/>
      <c r="J13" s="115"/>
      <c r="K13" s="155">
        <f>K4</f>
        <v>44866</v>
      </c>
      <c r="L13" s="155">
        <f t="shared" si="4"/>
        <v>44867</v>
      </c>
      <c r="M13" s="155">
        <f t="shared" si="4"/>
        <v>44868</v>
      </c>
      <c r="N13" s="155">
        <f t="shared" si="4"/>
        <v>44869</v>
      </c>
      <c r="O13" s="155">
        <f t="shared" si="4"/>
        <v>44870</v>
      </c>
      <c r="P13" s="155">
        <f t="shared" si="4"/>
        <v>44871</v>
      </c>
      <c r="Q13" s="155">
        <f t="shared" si="4"/>
        <v>44872</v>
      </c>
      <c r="R13" s="155">
        <f t="shared" si="4"/>
        <v>44873</v>
      </c>
      <c r="S13" s="155">
        <f t="shared" si="4"/>
        <v>44874</v>
      </c>
      <c r="T13" s="155">
        <f t="shared" si="4"/>
        <v>44875</v>
      </c>
      <c r="U13" s="155">
        <f t="shared" si="4"/>
        <v>44876</v>
      </c>
      <c r="V13" s="155">
        <f t="shared" si="4"/>
        <v>44877</v>
      </c>
      <c r="W13" s="155">
        <f t="shared" si="4"/>
        <v>44878</v>
      </c>
      <c r="X13" s="155">
        <f t="shared" si="4"/>
        <v>44879</v>
      </c>
      <c r="Y13" s="155">
        <f t="shared" si="4"/>
        <v>44880</v>
      </c>
      <c r="Z13" s="155">
        <f t="shared" si="4"/>
        <v>44881</v>
      </c>
      <c r="AA13" s="155">
        <f t="shared" si="4"/>
        <v>44882</v>
      </c>
      <c r="AB13" s="155">
        <f t="shared" si="4"/>
        <v>44883</v>
      </c>
      <c r="AC13" s="155">
        <f t="shared" si="4"/>
        <v>44884</v>
      </c>
      <c r="AD13" s="155">
        <f t="shared" si="4"/>
        <v>44885</v>
      </c>
      <c r="AE13" s="155">
        <f t="shared" si="4"/>
        <v>44886</v>
      </c>
      <c r="AF13" s="155">
        <f t="shared" si="4"/>
        <v>44887</v>
      </c>
      <c r="AG13" s="155">
        <f t="shared" si="4"/>
        <v>44888</v>
      </c>
      <c r="AH13" s="155">
        <f t="shared" si="4"/>
        <v>44889</v>
      </c>
      <c r="AI13" s="155">
        <f t="shared" si="4"/>
        <v>44890</v>
      </c>
      <c r="AJ13" s="155">
        <f t="shared" si="4"/>
        <v>44891</v>
      </c>
      <c r="AK13" s="155">
        <f t="shared" si="4"/>
        <v>44892</v>
      </c>
      <c r="AL13" s="155">
        <f t="shared" si="4"/>
        <v>44893</v>
      </c>
      <c r="AM13" s="155">
        <f t="shared" si="4"/>
        <v>44894</v>
      </c>
      <c r="AN13" s="155">
        <f t="shared" si="4"/>
        <v>44895</v>
      </c>
      <c r="AO13" s="155">
        <f t="shared" si="4"/>
        <v>0</v>
      </c>
      <c r="AP13" s="8"/>
      <c r="AQ13" s="61"/>
      <c r="AR13" s="18"/>
      <c r="AS13" s="11"/>
      <c r="AT13" s="67"/>
      <c r="AU13" s="13"/>
      <c r="AV13" s="67"/>
    </row>
    <row r="14" spans="1:50" s="53" customFormat="1" ht="18" customHeight="1" x14ac:dyDescent="0.2">
      <c r="A14" s="132"/>
      <c r="B14" s="128"/>
      <c r="C14" s="125"/>
      <c r="D14" s="107"/>
      <c r="E14" s="107"/>
      <c r="F14" s="108"/>
      <c r="G14" s="108"/>
      <c r="H14" s="136"/>
      <c r="I14" s="136"/>
      <c r="J14" s="136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39">
        <f>SUM(K14:AO14)</f>
        <v>0</v>
      </c>
      <c r="AQ14" s="141">
        <f>AP14*H14</f>
        <v>0</v>
      </c>
      <c r="AR14" s="54"/>
      <c r="AS14" s="55"/>
      <c r="AT14" s="73"/>
      <c r="AV14" s="73"/>
    </row>
    <row r="15" spans="1:50" s="53" customFormat="1" ht="18" customHeight="1" x14ac:dyDescent="0.2">
      <c r="A15" s="130"/>
      <c r="B15" s="134"/>
      <c r="C15" s="125"/>
      <c r="D15" s="107"/>
      <c r="E15" s="107"/>
      <c r="F15" s="108"/>
      <c r="G15" s="119" t="s">
        <v>1</v>
      </c>
      <c r="H15" s="136"/>
      <c r="I15" s="136"/>
      <c r="J15" s="136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39">
        <f>SUM(K15:AO15)</f>
        <v>0</v>
      </c>
      <c r="AQ15" s="141">
        <f>AP15*H15</f>
        <v>0</v>
      </c>
      <c r="AR15" s="54"/>
      <c r="AS15" s="55"/>
      <c r="AT15" s="73"/>
      <c r="AV15" s="73"/>
    </row>
    <row r="16" spans="1:50" s="53" customFormat="1" ht="18" customHeight="1" x14ac:dyDescent="0.2">
      <c r="A16" s="124"/>
      <c r="B16" s="120"/>
      <c r="C16" s="107"/>
      <c r="D16" s="107"/>
      <c r="E16" s="107"/>
      <c r="F16" s="108"/>
      <c r="G16" s="110"/>
      <c r="H16" s="136"/>
      <c r="I16" s="136"/>
      <c r="J16" s="13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39">
        <f>SUM(K16:AO16)</f>
        <v>0</v>
      </c>
      <c r="AQ16" s="141">
        <f>AP16*H16</f>
        <v>0</v>
      </c>
      <c r="AR16" s="54"/>
      <c r="AS16" s="55"/>
      <c r="AT16" s="73"/>
      <c r="AV16" s="73"/>
    </row>
    <row r="17" spans="1:48" s="53" customFormat="1" ht="18" customHeight="1" x14ac:dyDescent="0.2">
      <c r="A17" s="76"/>
      <c r="B17" s="127"/>
      <c r="C17" s="125"/>
      <c r="D17" s="129"/>
      <c r="E17" s="129"/>
      <c r="F17" s="108"/>
      <c r="G17" s="108"/>
      <c r="H17" s="136"/>
      <c r="I17" s="136"/>
      <c r="J17" s="136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39">
        <f>SUM(K17:AO17)</f>
        <v>0</v>
      </c>
      <c r="AQ17" s="141">
        <f>AP17*H17</f>
        <v>0</v>
      </c>
      <c r="AR17" s="54"/>
      <c r="AS17" s="55"/>
      <c r="AT17" s="82"/>
      <c r="AU17" s="123"/>
      <c r="AV17" s="82"/>
    </row>
    <row r="18" spans="1:48" s="53" customFormat="1" ht="18" customHeight="1" x14ac:dyDescent="0.2">
      <c r="A18" s="120"/>
      <c r="B18" s="120"/>
      <c r="C18" s="107"/>
      <c r="D18" s="109"/>
      <c r="E18" s="109"/>
      <c r="F18" s="110"/>
      <c r="G18" s="108"/>
      <c r="H18" s="136"/>
      <c r="I18" s="136"/>
      <c r="J18" s="136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39">
        <f>SUM(K18:AO18)</f>
        <v>0</v>
      </c>
      <c r="AQ18" s="141">
        <f>AP18*H18</f>
        <v>0</v>
      </c>
      <c r="AR18" s="54"/>
      <c r="AS18" s="55"/>
      <c r="AT18" s="56"/>
    </row>
    <row r="19" spans="1:48" s="83" customFormat="1" ht="18" customHeight="1" thickBot="1" x14ac:dyDescent="0.3">
      <c r="A19" s="84" t="s">
        <v>2</v>
      </c>
      <c r="B19" s="85"/>
      <c r="C19" s="116"/>
      <c r="D19" s="116"/>
      <c r="E19" s="116"/>
      <c r="F19" s="116"/>
      <c r="G19" s="116"/>
      <c r="H19" s="117"/>
      <c r="I19" s="118"/>
      <c r="J19" s="118"/>
      <c r="K19" s="86">
        <f>SUM(K14:K18)</f>
        <v>0</v>
      </c>
      <c r="L19" s="86">
        <f t="shared" ref="L19:AQ19" si="5">SUM(L14:L18)</f>
        <v>0</v>
      </c>
      <c r="M19" s="86">
        <f t="shared" si="5"/>
        <v>0</v>
      </c>
      <c r="N19" s="86">
        <f t="shared" si="5"/>
        <v>0</v>
      </c>
      <c r="O19" s="86">
        <f t="shared" si="5"/>
        <v>0</v>
      </c>
      <c r="P19" s="86">
        <f t="shared" si="5"/>
        <v>0</v>
      </c>
      <c r="Q19" s="86">
        <f t="shared" si="5"/>
        <v>0</v>
      </c>
      <c r="R19" s="86">
        <f t="shared" si="5"/>
        <v>0</v>
      </c>
      <c r="S19" s="86">
        <f t="shared" si="5"/>
        <v>0</v>
      </c>
      <c r="T19" s="86">
        <f t="shared" si="5"/>
        <v>0</v>
      </c>
      <c r="U19" s="86">
        <f t="shared" si="5"/>
        <v>0</v>
      </c>
      <c r="V19" s="86">
        <f t="shared" si="5"/>
        <v>0</v>
      </c>
      <c r="W19" s="86">
        <f t="shared" si="5"/>
        <v>0</v>
      </c>
      <c r="X19" s="86">
        <f t="shared" si="5"/>
        <v>0</v>
      </c>
      <c r="Y19" s="86">
        <f t="shared" si="5"/>
        <v>0</v>
      </c>
      <c r="Z19" s="86">
        <f t="shared" si="5"/>
        <v>0</v>
      </c>
      <c r="AA19" s="86">
        <f t="shared" si="5"/>
        <v>0</v>
      </c>
      <c r="AB19" s="86">
        <f t="shared" si="5"/>
        <v>0</v>
      </c>
      <c r="AC19" s="86">
        <f t="shared" si="5"/>
        <v>0</v>
      </c>
      <c r="AD19" s="86">
        <f t="shared" si="5"/>
        <v>0</v>
      </c>
      <c r="AE19" s="86">
        <f t="shared" si="5"/>
        <v>0</v>
      </c>
      <c r="AF19" s="86">
        <f t="shared" si="5"/>
        <v>0</v>
      </c>
      <c r="AG19" s="86">
        <f t="shared" si="5"/>
        <v>0</v>
      </c>
      <c r="AH19" s="86">
        <f t="shared" si="5"/>
        <v>0</v>
      </c>
      <c r="AI19" s="86">
        <f t="shared" si="5"/>
        <v>0</v>
      </c>
      <c r="AJ19" s="86">
        <f t="shared" si="5"/>
        <v>0</v>
      </c>
      <c r="AK19" s="86">
        <f t="shared" si="5"/>
        <v>0</v>
      </c>
      <c r="AL19" s="86">
        <f t="shared" si="5"/>
        <v>0</v>
      </c>
      <c r="AM19" s="86">
        <f t="shared" si="5"/>
        <v>0</v>
      </c>
      <c r="AN19" s="86">
        <f t="shared" si="5"/>
        <v>0</v>
      </c>
      <c r="AO19" s="86">
        <f t="shared" si="5"/>
        <v>0</v>
      </c>
      <c r="AP19" s="86">
        <f t="shared" si="5"/>
        <v>0</v>
      </c>
      <c r="AQ19" s="142">
        <f t="shared" si="5"/>
        <v>0</v>
      </c>
      <c r="AR19" s="142" t="e">
        <f>AQ19/AP19</f>
        <v>#DIV/0!</v>
      </c>
      <c r="AS19" s="65">
        <v>0</v>
      </c>
      <c r="AT19" s="140">
        <v>0</v>
      </c>
      <c r="AU19" s="69">
        <f>+AP19-AS19</f>
        <v>0</v>
      </c>
      <c r="AV19" s="140">
        <f>+AQ19-AT19</f>
        <v>0</v>
      </c>
    </row>
    <row r="20" spans="1:48" s="25" customFormat="1" ht="18" customHeight="1" thickBot="1" x14ac:dyDescent="0.25">
      <c r="A20" s="167"/>
      <c r="B20" s="168"/>
      <c r="C20" s="174"/>
      <c r="D20" s="174"/>
      <c r="E20" s="175"/>
      <c r="F20" s="175"/>
      <c r="G20" s="175"/>
      <c r="H20" s="175"/>
      <c r="I20" s="175"/>
      <c r="J20" s="175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3"/>
      <c r="AR20" s="11"/>
      <c r="AS20" s="26"/>
      <c r="AT20" s="67"/>
      <c r="AU20" s="23"/>
      <c r="AV20" s="67"/>
    </row>
    <row r="21" spans="1:48" s="25" customFormat="1" ht="18" customHeight="1" x14ac:dyDescent="0.2">
      <c r="A21" s="14" t="str">
        <f>A3</f>
        <v>Код</v>
      </c>
      <c r="B21" s="15" t="str">
        <f>B3</f>
        <v>Название группы</v>
      </c>
      <c r="C21" s="14" t="s">
        <v>8</v>
      </c>
      <c r="D21" s="14" t="s">
        <v>9</v>
      </c>
      <c r="E21" s="14" t="s">
        <v>10</v>
      </c>
      <c r="F21" s="14" t="s">
        <v>7</v>
      </c>
      <c r="G21" s="14" t="s">
        <v>3</v>
      </c>
      <c r="H21" s="14" t="s">
        <v>0</v>
      </c>
      <c r="I21" s="14"/>
      <c r="J21" s="14"/>
      <c r="K21" s="165">
        <f>K3</f>
        <v>2</v>
      </c>
      <c r="L21" s="165">
        <f t="shared" ref="L21:AO21" si="6">L3</f>
        <v>3</v>
      </c>
      <c r="M21" s="165">
        <f t="shared" si="6"/>
        <v>4</v>
      </c>
      <c r="N21" s="165">
        <f t="shared" si="6"/>
        <v>5</v>
      </c>
      <c r="O21" s="165">
        <f t="shared" si="6"/>
        <v>6</v>
      </c>
      <c r="P21" s="165">
        <f t="shared" si="6"/>
        <v>7</v>
      </c>
      <c r="Q21" s="165">
        <f t="shared" si="6"/>
        <v>1</v>
      </c>
      <c r="R21" s="165">
        <f t="shared" si="6"/>
        <v>2</v>
      </c>
      <c r="S21" s="165">
        <f t="shared" si="6"/>
        <v>3</v>
      </c>
      <c r="T21" s="165">
        <f t="shared" si="6"/>
        <v>4</v>
      </c>
      <c r="U21" s="165">
        <f t="shared" si="6"/>
        <v>5</v>
      </c>
      <c r="V21" s="165">
        <f t="shared" si="6"/>
        <v>6</v>
      </c>
      <c r="W21" s="165">
        <f t="shared" si="6"/>
        <v>7</v>
      </c>
      <c r="X21" s="165">
        <f t="shared" si="6"/>
        <v>1</v>
      </c>
      <c r="Y21" s="165">
        <f t="shared" si="6"/>
        <v>2</v>
      </c>
      <c r="Z21" s="165">
        <f t="shared" si="6"/>
        <v>3</v>
      </c>
      <c r="AA21" s="165">
        <f t="shared" si="6"/>
        <v>4</v>
      </c>
      <c r="AB21" s="165">
        <f t="shared" si="6"/>
        <v>5</v>
      </c>
      <c r="AC21" s="165">
        <f t="shared" si="6"/>
        <v>6</v>
      </c>
      <c r="AD21" s="165">
        <f t="shared" si="6"/>
        <v>7</v>
      </c>
      <c r="AE21" s="165">
        <f t="shared" si="6"/>
        <v>1</v>
      </c>
      <c r="AF21" s="165">
        <f t="shared" si="6"/>
        <v>2</v>
      </c>
      <c r="AG21" s="165">
        <f t="shared" si="6"/>
        <v>3</v>
      </c>
      <c r="AH21" s="165">
        <f t="shared" si="6"/>
        <v>4</v>
      </c>
      <c r="AI21" s="165">
        <f t="shared" si="6"/>
        <v>5</v>
      </c>
      <c r="AJ21" s="165">
        <f t="shared" si="6"/>
        <v>6</v>
      </c>
      <c r="AK21" s="165">
        <f t="shared" si="6"/>
        <v>7</v>
      </c>
      <c r="AL21" s="165">
        <f t="shared" si="6"/>
        <v>1</v>
      </c>
      <c r="AM21" s="165">
        <f t="shared" si="6"/>
        <v>2</v>
      </c>
      <c r="AN21" s="165">
        <f t="shared" si="6"/>
        <v>3</v>
      </c>
      <c r="AO21" s="165">
        <f t="shared" si="6"/>
        <v>6</v>
      </c>
      <c r="AP21" s="158" t="str">
        <f>AP3</f>
        <v>Всего комнат  в блоке</v>
      </c>
      <c r="AQ21" s="166" t="str">
        <f>AQ3</f>
        <v>Выручка</v>
      </c>
      <c r="AR21" s="18"/>
      <c r="AS21" s="18"/>
      <c r="AT21" s="67"/>
      <c r="AU21" s="23"/>
      <c r="AV21" s="67"/>
    </row>
    <row r="22" spans="1:48" s="25" customFormat="1" ht="18" customHeight="1" x14ac:dyDescent="0.2">
      <c r="A22" s="193" t="s">
        <v>13</v>
      </c>
      <c r="B22" s="194"/>
      <c r="C22" s="14"/>
      <c r="D22" s="14"/>
      <c r="E22" s="14"/>
      <c r="F22" s="14"/>
      <c r="G22" s="14"/>
      <c r="H22" s="3"/>
      <c r="I22" s="3"/>
      <c r="J22" s="3"/>
      <c r="K22" s="155">
        <f t="shared" ref="K22:AO22" si="7">K4</f>
        <v>44866</v>
      </c>
      <c r="L22" s="155">
        <f t="shared" si="7"/>
        <v>44867</v>
      </c>
      <c r="M22" s="155">
        <f t="shared" si="7"/>
        <v>44868</v>
      </c>
      <c r="N22" s="155">
        <f t="shared" si="7"/>
        <v>44869</v>
      </c>
      <c r="O22" s="155">
        <f t="shared" si="7"/>
        <v>44870</v>
      </c>
      <c r="P22" s="155">
        <f t="shared" si="7"/>
        <v>44871</v>
      </c>
      <c r="Q22" s="155">
        <f t="shared" si="7"/>
        <v>44872</v>
      </c>
      <c r="R22" s="155">
        <f t="shared" si="7"/>
        <v>44873</v>
      </c>
      <c r="S22" s="155">
        <f t="shared" si="7"/>
        <v>44874</v>
      </c>
      <c r="T22" s="155">
        <f t="shared" si="7"/>
        <v>44875</v>
      </c>
      <c r="U22" s="155">
        <f t="shared" si="7"/>
        <v>44876</v>
      </c>
      <c r="V22" s="155">
        <f t="shared" si="7"/>
        <v>44877</v>
      </c>
      <c r="W22" s="155">
        <f t="shared" si="7"/>
        <v>44878</v>
      </c>
      <c r="X22" s="155">
        <f t="shared" si="7"/>
        <v>44879</v>
      </c>
      <c r="Y22" s="155">
        <f t="shared" si="7"/>
        <v>44880</v>
      </c>
      <c r="Z22" s="155">
        <f t="shared" si="7"/>
        <v>44881</v>
      </c>
      <c r="AA22" s="155">
        <f t="shared" si="7"/>
        <v>44882</v>
      </c>
      <c r="AB22" s="155">
        <f t="shared" si="7"/>
        <v>44883</v>
      </c>
      <c r="AC22" s="155">
        <f t="shared" si="7"/>
        <v>44884</v>
      </c>
      <c r="AD22" s="155">
        <f t="shared" si="7"/>
        <v>44885</v>
      </c>
      <c r="AE22" s="155">
        <f t="shared" si="7"/>
        <v>44886</v>
      </c>
      <c r="AF22" s="155">
        <f t="shared" si="7"/>
        <v>44887</v>
      </c>
      <c r="AG22" s="155">
        <f t="shared" si="7"/>
        <v>44888</v>
      </c>
      <c r="AH22" s="155">
        <f t="shared" si="7"/>
        <v>44889</v>
      </c>
      <c r="AI22" s="155">
        <f t="shared" si="7"/>
        <v>44890</v>
      </c>
      <c r="AJ22" s="155">
        <f t="shared" si="7"/>
        <v>44891</v>
      </c>
      <c r="AK22" s="155">
        <f t="shared" si="7"/>
        <v>44892</v>
      </c>
      <c r="AL22" s="155">
        <f t="shared" si="7"/>
        <v>44893</v>
      </c>
      <c r="AM22" s="155">
        <f t="shared" si="7"/>
        <v>44894</v>
      </c>
      <c r="AN22" s="155">
        <f t="shared" si="7"/>
        <v>44895</v>
      </c>
      <c r="AO22" s="155">
        <f t="shared" si="7"/>
        <v>0</v>
      </c>
      <c r="AP22" s="8"/>
      <c r="AQ22" s="61"/>
      <c r="AR22" s="18"/>
      <c r="AS22" s="19"/>
      <c r="AT22" s="67"/>
      <c r="AU22" s="23"/>
      <c r="AV22" s="70"/>
    </row>
    <row r="23" spans="1:48" s="53" customFormat="1" ht="18" customHeight="1" x14ac:dyDescent="0.2">
      <c r="A23" s="130"/>
      <c r="B23" s="128"/>
      <c r="C23" s="107"/>
      <c r="D23" s="107"/>
      <c r="E23" s="107"/>
      <c r="F23" s="108"/>
      <c r="G23" s="119"/>
      <c r="H23" s="136"/>
      <c r="I23" s="136"/>
      <c r="J23" s="136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39">
        <f>SUM(K23:AO23)</f>
        <v>0</v>
      </c>
      <c r="AQ23" s="141">
        <f>AP23*H23</f>
        <v>0</v>
      </c>
      <c r="AR23" s="54"/>
      <c r="AS23" s="55"/>
      <c r="AT23" s="73"/>
      <c r="AV23" s="73"/>
    </row>
    <row r="24" spans="1:48" s="53" customFormat="1" ht="18" customHeight="1" x14ac:dyDescent="0.2">
      <c r="A24" s="131"/>
      <c r="B24" s="120"/>
      <c r="C24" s="107"/>
      <c r="D24" s="107"/>
      <c r="E24" s="107"/>
      <c r="F24" s="108"/>
      <c r="G24" s="108"/>
      <c r="H24" s="136"/>
      <c r="I24" s="136"/>
      <c r="J24" s="136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39">
        <f>SUM(K24:AO24)</f>
        <v>0</v>
      </c>
      <c r="AQ24" s="141">
        <f>AP24*H24</f>
        <v>0</v>
      </c>
      <c r="AR24" s="54"/>
      <c r="AS24" s="55"/>
      <c r="AT24" s="73"/>
      <c r="AV24" s="73"/>
    </row>
    <row r="25" spans="1:48" s="53" customFormat="1" ht="18" customHeight="1" x14ac:dyDescent="0.2">
      <c r="A25" s="130"/>
      <c r="B25" s="128"/>
      <c r="C25" s="107"/>
      <c r="D25" s="107"/>
      <c r="E25" s="107"/>
      <c r="F25" s="108"/>
      <c r="G25" s="119"/>
      <c r="H25" s="136"/>
      <c r="I25" s="136"/>
      <c r="J25" s="136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39">
        <f>SUM(K25:AO25)</f>
        <v>0</v>
      </c>
      <c r="AQ25" s="141">
        <f>AP25*H25</f>
        <v>0</v>
      </c>
      <c r="AR25" s="54"/>
      <c r="AS25" s="55"/>
      <c r="AT25" s="73"/>
      <c r="AV25" s="73"/>
    </row>
    <row r="26" spans="1:48" s="53" customFormat="1" ht="18" customHeight="1" x14ac:dyDescent="0.2">
      <c r="A26" s="122"/>
      <c r="B26" s="29"/>
      <c r="C26" s="125"/>
      <c r="D26" s="129"/>
      <c r="E26" s="129"/>
      <c r="F26" s="108"/>
      <c r="G26" s="119"/>
      <c r="H26" s="136"/>
      <c r="I26" s="136"/>
      <c r="J26" s="13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39">
        <f>SUM(K26:AO26)</f>
        <v>0</v>
      </c>
      <c r="AQ26" s="141">
        <f>AP26*H26</f>
        <v>0</v>
      </c>
      <c r="AR26" s="54"/>
      <c r="AS26" s="55"/>
      <c r="AT26" s="73"/>
      <c r="AV26" s="73"/>
    </row>
    <row r="27" spans="1:48" s="83" customFormat="1" ht="18" customHeight="1" thickBot="1" x14ac:dyDescent="0.3">
      <c r="A27" s="195" t="s">
        <v>18</v>
      </c>
      <c r="B27" s="196"/>
      <c r="C27" s="196"/>
      <c r="D27" s="196"/>
      <c r="E27" s="196"/>
      <c r="F27" s="196"/>
      <c r="G27" s="196"/>
      <c r="H27" s="197"/>
      <c r="I27" s="162"/>
      <c r="J27" s="162"/>
      <c r="K27" s="88">
        <f t="shared" ref="K27:AQ27" si="8">SUM(K23:K25)</f>
        <v>0</v>
      </c>
      <c r="L27" s="88">
        <f t="shared" si="8"/>
        <v>0</v>
      </c>
      <c r="M27" s="88">
        <f t="shared" si="8"/>
        <v>0</v>
      </c>
      <c r="N27" s="88">
        <f t="shared" si="8"/>
        <v>0</v>
      </c>
      <c r="O27" s="88">
        <f t="shared" si="8"/>
        <v>0</v>
      </c>
      <c r="P27" s="88">
        <f t="shared" si="8"/>
        <v>0</v>
      </c>
      <c r="Q27" s="88">
        <f t="shared" si="8"/>
        <v>0</v>
      </c>
      <c r="R27" s="88">
        <f t="shared" si="8"/>
        <v>0</v>
      </c>
      <c r="S27" s="88">
        <f t="shared" si="8"/>
        <v>0</v>
      </c>
      <c r="T27" s="88">
        <f t="shared" si="8"/>
        <v>0</v>
      </c>
      <c r="U27" s="88">
        <f t="shared" si="8"/>
        <v>0</v>
      </c>
      <c r="V27" s="88">
        <f t="shared" si="8"/>
        <v>0</v>
      </c>
      <c r="W27" s="88">
        <f t="shared" si="8"/>
        <v>0</v>
      </c>
      <c r="X27" s="88">
        <f t="shared" si="8"/>
        <v>0</v>
      </c>
      <c r="Y27" s="88">
        <f t="shared" si="8"/>
        <v>0</v>
      </c>
      <c r="Z27" s="88">
        <f t="shared" si="8"/>
        <v>0</v>
      </c>
      <c r="AA27" s="88">
        <f t="shared" si="8"/>
        <v>0</v>
      </c>
      <c r="AB27" s="88">
        <f t="shared" si="8"/>
        <v>0</v>
      </c>
      <c r="AC27" s="88">
        <f t="shared" si="8"/>
        <v>0</v>
      </c>
      <c r="AD27" s="88">
        <f t="shared" si="8"/>
        <v>0</v>
      </c>
      <c r="AE27" s="88">
        <f t="shared" si="8"/>
        <v>0</v>
      </c>
      <c r="AF27" s="88">
        <f t="shared" si="8"/>
        <v>0</v>
      </c>
      <c r="AG27" s="88">
        <f t="shared" si="8"/>
        <v>0</v>
      </c>
      <c r="AH27" s="88">
        <f t="shared" si="8"/>
        <v>0</v>
      </c>
      <c r="AI27" s="88">
        <f t="shared" si="8"/>
        <v>0</v>
      </c>
      <c r="AJ27" s="88">
        <f t="shared" si="8"/>
        <v>0</v>
      </c>
      <c r="AK27" s="88">
        <f t="shared" si="8"/>
        <v>0</v>
      </c>
      <c r="AL27" s="88">
        <f t="shared" si="8"/>
        <v>0</v>
      </c>
      <c r="AM27" s="88">
        <f t="shared" si="8"/>
        <v>0</v>
      </c>
      <c r="AN27" s="88">
        <f t="shared" si="8"/>
        <v>0</v>
      </c>
      <c r="AO27" s="88">
        <f t="shared" si="8"/>
        <v>0</v>
      </c>
      <c r="AP27" s="88">
        <f t="shared" si="8"/>
        <v>0</v>
      </c>
      <c r="AQ27" s="142">
        <f t="shared" si="8"/>
        <v>0</v>
      </c>
      <c r="AR27" s="142" t="e">
        <f>AQ27/AP27</f>
        <v>#DIV/0!</v>
      </c>
      <c r="AS27" s="65">
        <v>0</v>
      </c>
      <c r="AT27" s="140">
        <v>0</v>
      </c>
      <c r="AU27" s="69">
        <f>+AP27-AS27</f>
        <v>0</v>
      </c>
      <c r="AV27" s="140">
        <f>+AQ27-AT27</f>
        <v>0</v>
      </c>
    </row>
    <row r="28" spans="1:48" s="25" customFormat="1" ht="18" customHeight="1" x14ac:dyDescent="0.2">
      <c r="A28" s="77"/>
      <c r="B28" s="59"/>
      <c r="C28" s="40"/>
      <c r="D28" s="40"/>
      <c r="E28" s="9"/>
      <c r="F28" s="97"/>
      <c r="G28" s="97"/>
      <c r="H28" s="103"/>
      <c r="I28" s="60"/>
      <c r="J28" s="6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7"/>
      <c r="AQ28" s="71"/>
      <c r="AR28" s="17"/>
      <c r="AS28" s="17"/>
      <c r="AT28" s="67"/>
      <c r="AU28" s="1"/>
      <c r="AV28" s="67"/>
    </row>
    <row r="29" spans="1:48" s="62" customFormat="1" ht="18" customHeight="1" thickBot="1" x14ac:dyDescent="0.25">
      <c r="A29" s="198" t="s">
        <v>4</v>
      </c>
      <c r="B29" s="199"/>
      <c r="C29" s="199"/>
      <c r="D29" s="199"/>
      <c r="E29" s="199"/>
      <c r="F29" s="199"/>
      <c r="G29" s="199"/>
      <c r="H29" s="199"/>
      <c r="I29" s="164"/>
      <c r="J29" s="164"/>
      <c r="K29" s="72">
        <f t="shared" ref="K29:AQ29" si="9">K19+K10</f>
        <v>0</v>
      </c>
      <c r="L29" s="72">
        <f t="shared" si="9"/>
        <v>0</v>
      </c>
      <c r="M29" s="72">
        <f t="shared" si="9"/>
        <v>0</v>
      </c>
      <c r="N29" s="72">
        <f t="shared" si="9"/>
        <v>0</v>
      </c>
      <c r="O29" s="72">
        <f t="shared" si="9"/>
        <v>0</v>
      </c>
      <c r="P29" s="72">
        <f t="shared" si="9"/>
        <v>0</v>
      </c>
      <c r="Q29" s="72">
        <f t="shared" si="9"/>
        <v>0</v>
      </c>
      <c r="R29" s="72">
        <f t="shared" si="9"/>
        <v>0</v>
      </c>
      <c r="S29" s="72">
        <f t="shared" si="9"/>
        <v>0</v>
      </c>
      <c r="T29" s="72">
        <f t="shared" si="9"/>
        <v>0</v>
      </c>
      <c r="U29" s="72">
        <f t="shared" si="9"/>
        <v>0</v>
      </c>
      <c r="V29" s="72">
        <f t="shared" si="9"/>
        <v>0</v>
      </c>
      <c r="W29" s="72">
        <f t="shared" si="9"/>
        <v>0</v>
      </c>
      <c r="X29" s="72">
        <f t="shared" si="9"/>
        <v>0</v>
      </c>
      <c r="Y29" s="72">
        <f t="shared" si="9"/>
        <v>0</v>
      </c>
      <c r="Z29" s="72">
        <f t="shared" si="9"/>
        <v>0</v>
      </c>
      <c r="AA29" s="72">
        <f t="shared" si="9"/>
        <v>0</v>
      </c>
      <c r="AB29" s="72">
        <f t="shared" si="9"/>
        <v>0</v>
      </c>
      <c r="AC29" s="72">
        <f t="shared" si="9"/>
        <v>0</v>
      </c>
      <c r="AD29" s="72">
        <f t="shared" si="9"/>
        <v>0</v>
      </c>
      <c r="AE29" s="72">
        <f t="shared" si="9"/>
        <v>0</v>
      </c>
      <c r="AF29" s="72">
        <f t="shared" si="9"/>
        <v>0</v>
      </c>
      <c r="AG29" s="72">
        <f t="shared" si="9"/>
        <v>0</v>
      </c>
      <c r="AH29" s="72">
        <f t="shared" si="9"/>
        <v>0</v>
      </c>
      <c r="AI29" s="72">
        <f t="shared" si="9"/>
        <v>0</v>
      </c>
      <c r="AJ29" s="72">
        <f t="shared" si="9"/>
        <v>0</v>
      </c>
      <c r="AK29" s="72">
        <f t="shared" si="9"/>
        <v>0</v>
      </c>
      <c r="AL29" s="72">
        <f t="shared" si="9"/>
        <v>0</v>
      </c>
      <c r="AM29" s="72">
        <f t="shared" si="9"/>
        <v>0</v>
      </c>
      <c r="AN29" s="72">
        <f t="shared" si="9"/>
        <v>0</v>
      </c>
      <c r="AO29" s="72">
        <f t="shared" si="9"/>
        <v>0</v>
      </c>
      <c r="AP29" s="144">
        <f>AP19+AP10</f>
        <v>0</v>
      </c>
      <c r="AQ29" s="142">
        <f t="shared" si="9"/>
        <v>0</v>
      </c>
      <c r="AR29" s="142" t="e">
        <f>AQ29/AP29</f>
        <v>#DIV/0!</v>
      </c>
      <c r="AS29" s="65">
        <v>0</v>
      </c>
      <c r="AT29" s="140">
        <v>0</v>
      </c>
      <c r="AU29" s="69">
        <f>+AP29-AS29</f>
        <v>0</v>
      </c>
      <c r="AV29" s="140">
        <f>+AQ29-AT29</f>
        <v>0</v>
      </c>
    </row>
    <row r="30" spans="1:48" s="25" customFormat="1" ht="18" customHeight="1" thickBot="1" x14ac:dyDescent="0.25">
      <c r="A30" s="77"/>
      <c r="B30" s="59"/>
      <c r="C30" s="46"/>
      <c r="D30" s="46"/>
      <c r="E30" s="46"/>
      <c r="F30" s="96"/>
      <c r="G30" s="96"/>
      <c r="H30" s="102"/>
      <c r="I30" s="59"/>
      <c r="J30" s="5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71"/>
      <c r="AR30" s="19"/>
      <c r="AS30" s="19"/>
      <c r="AT30" s="67"/>
      <c r="AU30" s="20"/>
      <c r="AV30" s="20"/>
    </row>
    <row r="31" spans="1:48" s="2" customFormat="1" ht="20.100000000000001" customHeight="1" x14ac:dyDescent="0.2">
      <c r="A31" s="33" t="str">
        <f>A3</f>
        <v>Код</v>
      </c>
      <c r="B31" s="34" t="str">
        <f>B3</f>
        <v>Название группы</v>
      </c>
      <c r="C31" s="35" t="s">
        <v>8</v>
      </c>
      <c r="D31" s="35" t="s">
        <v>9</v>
      </c>
      <c r="E31" s="35" t="s">
        <v>10</v>
      </c>
      <c r="F31" s="3" t="s">
        <v>7</v>
      </c>
      <c r="G31" s="3" t="s">
        <v>5</v>
      </c>
      <c r="H31" s="35" t="s">
        <v>0</v>
      </c>
      <c r="I31" s="35"/>
      <c r="J31" s="35"/>
      <c r="K31" s="146">
        <f>K3</f>
        <v>2</v>
      </c>
      <c r="L31" s="146">
        <f t="shared" ref="L31:AO32" si="10">L3</f>
        <v>3</v>
      </c>
      <c r="M31" s="146">
        <f t="shared" si="10"/>
        <v>4</v>
      </c>
      <c r="N31" s="146">
        <f t="shared" si="10"/>
        <v>5</v>
      </c>
      <c r="O31" s="146">
        <f t="shared" si="10"/>
        <v>6</v>
      </c>
      <c r="P31" s="146">
        <f t="shared" si="10"/>
        <v>7</v>
      </c>
      <c r="Q31" s="146">
        <f t="shared" si="10"/>
        <v>1</v>
      </c>
      <c r="R31" s="146">
        <f t="shared" si="10"/>
        <v>2</v>
      </c>
      <c r="S31" s="146">
        <f t="shared" si="10"/>
        <v>3</v>
      </c>
      <c r="T31" s="146">
        <f t="shared" si="10"/>
        <v>4</v>
      </c>
      <c r="U31" s="146">
        <f t="shared" si="10"/>
        <v>5</v>
      </c>
      <c r="V31" s="146">
        <f t="shared" si="10"/>
        <v>6</v>
      </c>
      <c r="W31" s="146">
        <f t="shared" si="10"/>
        <v>7</v>
      </c>
      <c r="X31" s="146">
        <f t="shared" si="10"/>
        <v>1</v>
      </c>
      <c r="Y31" s="146">
        <f t="shared" si="10"/>
        <v>2</v>
      </c>
      <c r="Z31" s="146">
        <f t="shared" si="10"/>
        <v>3</v>
      </c>
      <c r="AA31" s="146">
        <f t="shared" si="10"/>
        <v>4</v>
      </c>
      <c r="AB31" s="146">
        <f t="shared" si="10"/>
        <v>5</v>
      </c>
      <c r="AC31" s="146">
        <f t="shared" si="10"/>
        <v>6</v>
      </c>
      <c r="AD31" s="146">
        <f t="shared" si="10"/>
        <v>7</v>
      </c>
      <c r="AE31" s="146">
        <f t="shared" si="10"/>
        <v>1</v>
      </c>
      <c r="AF31" s="146">
        <f t="shared" si="10"/>
        <v>2</v>
      </c>
      <c r="AG31" s="146">
        <f t="shared" si="10"/>
        <v>3</v>
      </c>
      <c r="AH31" s="146">
        <f t="shared" si="10"/>
        <v>4</v>
      </c>
      <c r="AI31" s="146">
        <f t="shared" si="10"/>
        <v>5</v>
      </c>
      <c r="AJ31" s="146">
        <f t="shared" si="10"/>
        <v>6</v>
      </c>
      <c r="AK31" s="146">
        <f t="shared" si="10"/>
        <v>7</v>
      </c>
      <c r="AL31" s="146">
        <f t="shared" si="10"/>
        <v>1</v>
      </c>
      <c r="AM31" s="146">
        <f t="shared" si="10"/>
        <v>2</v>
      </c>
      <c r="AN31" s="146">
        <f t="shared" si="10"/>
        <v>3</v>
      </c>
      <c r="AO31" s="146">
        <f t="shared" si="10"/>
        <v>6</v>
      </c>
      <c r="AP31" s="49" t="str">
        <f>AP3</f>
        <v>Всего комнат  в блоке</v>
      </c>
      <c r="AQ31" s="159" t="str">
        <f>AQ3</f>
        <v>Выручка</v>
      </c>
      <c r="AR31" s="18"/>
      <c r="AS31" s="19"/>
      <c r="AT31" s="20"/>
      <c r="AU31" s="20"/>
      <c r="AV31" s="20"/>
    </row>
    <row r="32" spans="1:48" s="2" customFormat="1" ht="20.100000000000001" customHeight="1" x14ac:dyDescent="0.2">
      <c r="A32" s="193" t="s">
        <v>33</v>
      </c>
      <c r="B32" s="194"/>
      <c r="C32" s="10"/>
      <c r="D32" s="10"/>
      <c r="E32" s="10"/>
      <c r="F32" s="52"/>
      <c r="G32" s="52"/>
      <c r="H32" s="3"/>
      <c r="I32" s="3"/>
      <c r="J32" s="3"/>
      <c r="K32" s="155">
        <f>K4</f>
        <v>44866</v>
      </c>
      <c r="L32" s="155">
        <f t="shared" si="10"/>
        <v>44867</v>
      </c>
      <c r="M32" s="155">
        <f t="shared" si="10"/>
        <v>44868</v>
      </c>
      <c r="N32" s="155">
        <f t="shared" si="10"/>
        <v>44869</v>
      </c>
      <c r="O32" s="155">
        <f t="shared" si="10"/>
        <v>44870</v>
      </c>
      <c r="P32" s="155">
        <f t="shared" si="10"/>
        <v>44871</v>
      </c>
      <c r="Q32" s="155">
        <f t="shared" si="10"/>
        <v>44872</v>
      </c>
      <c r="R32" s="155">
        <f t="shared" si="10"/>
        <v>44873</v>
      </c>
      <c r="S32" s="155">
        <f t="shared" si="10"/>
        <v>44874</v>
      </c>
      <c r="T32" s="155">
        <f t="shared" si="10"/>
        <v>44875</v>
      </c>
      <c r="U32" s="155">
        <f t="shared" si="10"/>
        <v>44876</v>
      </c>
      <c r="V32" s="155">
        <f t="shared" si="10"/>
        <v>44877</v>
      </c>
      <c r="W32" s="155">
        <f t="shared" si="10"/>
        <v>44878</v>
      </c>
      <c r="X32" s="160">
        <f t="shared" si="10"/>
        <v>44879</v>
      </c>
      <c r="Y32" s="155">
        <f t="shared" si="10"/>
        <v>44880</v>
      </c>
      <c r="Z32" s="155">
        <f t="shared" si="10"/>
        <v>44881</v>
      </c>
      <c r="AA32" s="155">
        <f t="shared" si="10"/>
        <v>44882</v>
      </c>
      <c r="AB32" s="155">
        <f t="shared" si="10"/>
        <v>44883</v>
      </c>
      <c r="AC32" s="155">
        <f t="shared" si="10"/>
        <v>44884</v>
      </c>
      <c r="AD32" s="161">
        <f t="shared" si="10"/>
        <v>44885</v>
      </c>
      <c r="AE32" s="161">
        <f t="shared" si="10"/>
        <v>44886</v>
      </c>
      <c r="AF32" s="155">
        <f t="shared" si="10"/>
        <v>44887</v>
      </c>
      <c r="AG32" s="155">
        <f t="shared" si="10"/>
        <v>44888</v>
      </c>
      <c r="AH32" s="155">
        <f t="shared" si="10"/>
        <v>44889</v>
      </c>
      <c r="AI32" s="155">
        <f t="shared" si="10"/>
        <v>44890</v>
      </c>
      <c r="AJ32" s="155">
        <f t="shared" si="10"/>
        <v>44891</v>
      </c>
      <c r="AK32" s="155">
        <f t="shared" si="10"/>
        <v>44892</v>
      </c>
      <c r="AL32" s="155">
        <f t="shared" si="10"/>
        <v>44893</v>
      </c>
      <c r="AM32" s="155">
        <f t="shared" si="10"/>
        <v>44894</v>
      </c>
      <c r="AN32" s="155">
        <f t="shared" si="10"/>
        <v>44895</v>
      </c>
      <c r="AO32" s="155">
        <f>AO4</f>
        <v>0</v>
      </c>
      <c r="AP32" s="50"/>
      <c r="AQ32" s="37"/>
      <c r="AR32" s="18"/>
      <c r="AS32" s="19"/>
      <c r="AT32" s="20"/>
      <c r="AU32" s="20"/>
      <c r="AV32" s="20"/>
    </row>
    <row r="33" spans="1:114" s="53" customFormat="1" ht="18" customHeight="1" x14ac:dyDescent="0.2">
      <c r="A33" s="76"/>
      <c r="B33" s="128"/>
      <c r="C33" s="125"/>
      <c r="D33" s="125"/>
      <c r="E33" s="107"/>
      <c r="F33" s="108"/>
      <c r="G33" s="108"/>
      <c r="H33" s="136"/>
      <c r="I33" s="136"/>
      <c r="J33" s="136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93">
        <f>SUM(J33:AO33)</f>
        <v>0</v>
      </c>
      <c r="AQ33" s="141">
        <f>AP33*H33</f>
        <v>0</v>
      </c>
      <c r="AR33" s="147"/>
      <c r="AS33" s="148"/>
      <c r="AT33" s="148"/>
      <c r="AU33" s="148"/>
      <c r="AV33" s="148"/>
    </row>
    <row r="34" spans="1:114" s="27" customFormat="1" ht="18" customHeight="1" x14ac:dyDescent="0.2">
      <c r="A34" s="38"/>
      <c r="B34" s="128"/>
      <c r="C34" s="125"/>
      <c r="D34" s="125"/>
      <c r="E34" s="28"/>
      <c r="F34" s="108"/>
      <c r="G34" s="108"/>
      <c r="H34" s="136"/>
      <c r="I34" s="136"/>
      <c r="J34" s="136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93">
        <f>SUM(K34:AO34)</f>
        <v>0</v>
      </c>
      <c r="AQ34" s="141">
        <f>AP34*H34</f>
        <v>0</v>
      </c>
      <c r="AR34" s="147"/>
      <c r="AS34" s="148"/>
      <c r="AT34" s="148"/>
      <c r="AU34" s="148"/>
      <c r="AV34" s="148"/>
    </row>
    <row r="35" spans="1:114" s="27" customFormat="1" ht="18" customHeight="1" x14ac:dyDescent="0.2">
      <c r="A35" s="132"/>
      <c r="B35" s="128"/>
      <c r="C35" s="125"/>
      <c r="D35" s="125"/>
      <c r="E35" s="125"/>
      <c r="F35" s="108"/>
      <c r="G35" s="108"/>
      <c r="H35" s="136"/>
      <c r="I35" s="136"/>
      <c r="J35" s="136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39">
        <f>SUM(K35:AO35)</f>
        <v>0</v>
      </c>
      <c r="AQ35" s="141">
        <f>AP35*H35</f>
        <v>0</v>
      </c>
      <c r="AR35" s="147"/>
      <c r="AS35" s="148"/>
      <c r="AT35" s="148"/>
      <c r="AU35" s="148"/>
      <c r="AV35" s="148"/>
    </row>
    <row r="36" spans="1:114" s="27" customFormat="1" ht="18" customHeight="1" x14ac:dyDescent="0.2">
      <c r="A36" s="38"/>
      <c r="B36" s="128"/>
      <c r="C36" s="125"/>
      <c r="D36" s="125"/>
      <c r="E36" s="28"/>
      <c r="F36" s="108"/>
      <c r="G36" s="108"/>
      <c r="H36" s="136"/>
      <c r="I36" s="136"/>
      <c r="J36" s="136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93">
        <f>SUM(K36:AO36)</f>
        <v>0</v>
      </c>
      <c r="AQ36" s="141">
        <f>AP36*H36</f>
        <v>0</v>
      </c>
      <c r="AR36" s="147"/>
      <c r="AS36" s="148"/>
      <c r="AT36" s="148"/>
      <c r="AU36" s="148"/>
      <c r="AV36" s="148"/>
    </row>
    <row r="37" spans="1:114" s="53" customFormat="1" ht="18" customHeight="1" x14ac:dyDescent="0.2">
      <c r="A37" s="130"/>
      <c r="B37" s="128"/>
      <c r="C37" s="125"/>
      <c r="D37" s="125"/>
      <c r="E37" s="107"/>
      <c r="F37" s="108"/>
      <c r="G37" s="108"/>
      <c r="H37" s="136"/>
      <c r="I37" s="136"/>
      <c r="J37" s="136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93">
        <f>SUM(K37:AO37)</f>
        <v>0</v>
      </c>
      <c r="AQ37" s="141">
        <f>AP37*H37</f>
        <v>0</v>
      </c>
      <c r="AR37" s="147"/>
      <c r="AS37" s="148"/>
      <c r="AT37" s="148"/>
      <c r="AU37" s="148"/>
      <c r="AV37" s="148"/>
    </row>
    <row r="38" spans="1:114" s="83" customFormat="1" ht="18" customHeight="1" thickBot="1" x14ac:dyDescent="0.3">
      <c r="A38" s="195" t="s">
        <v>18</v>
      </c>
      <c r="B38" s="196"/>
      <c r="C38" s="196"/>
      <c r="D38" s="196"/>
      <c r="E38" s="196"/>
      <c r="F38" s="196"/>
      <c r="G38" s="196"/>
      <c r="H38" s="197"/>
      <c r="I38" s="162"/>
      <c r="J38" s="162"/>
      <c r="K38" s="90">
        <f t="shared" ref="K38:AO38" si="11">SUM(K33:K37)</f>
        <v>0</v>
      </c>
      <c r="L38" s="90">
        <f t="shared" si="11"/>
        <v>0</v>
      </c>
      <c r="M38" s="90">
        <f t="shared" si="11"/>
        <v>0</v>
      </c>
      <c r="N38" s="90">
        <f t="shared" si="11"/>
        <v>0</v>
      </c>
      <c r="O38" s="90">
        <f t="shared" si="11"/>
        <v>0</v>
      </c>
      <c r="P38" s="90">
        <f t="shared" si="11"/>
        <v>0</v>
      </c>
      <c r="Q38" s="90">
        <f t="shared" si="11"/>
        <v>0</v>
      </c>
      <c r="R38" s="90">
        <f t="shared" si="11"/>
        <v>0</v>
      </c>
      <c r="S38" s="90">
        <f t="shared" si="11"/>
        <v>0</v>
      </c>
      <c r="T38" s="90">
        <f t="shared" si="11"/>
        <v>0</v>
      </c>
      <c r="U38" s="90">
        <f t="shared" si="11"/>
        <v>0</v>
      </c>
      <c r="V38" s="90">
        <f t="shared" si="11"/>
        <v>0</v>
      </c>
      <c r="W38" s="90">
        <f t="shared" si="11"/>
        <v>0</v>
      </c>
      <c r="X38" s="90">
        <f t="shared" si="11"/>
        <v>0</v>
      </c>
      <c r="Y38" s="90">
        <f t="shared" si="11"/>
        <v>0</v>
      </c>
      <c r="Z38" s="90">
        <f t="shared" si="11"/>
        <v>0</v>
      </c>
      <c r="AA38" s="90">
        <f t="shared" si="11"/>
        <v>0</v>
      </c>
      <c r="AB38" s="90">
        <f t="shared" si="11"/>
        <v>0</v>
      </c>
      <c r="AC38" s="90">
        <f t="shared" si="11"/>
        <v>0</v>
      </c>
      <c r="AD38" s="90">
        <f t="shared" si="11"/>
        <v>0</v>
      </c>
      <c r="AE38" s="90">
        <f t="shared" si="11"/>
        <v>0</v>
      </c>
      <c r="AF38" s="90">
        <f t="shared" si="11"/>
        <v>0</v>
      </c>
      <c r="AG38" s="90">
        <f t="shared" si="11"/>
        <v>0</v>
      </c>
      <c r="AH38" s="90">
        <f t="shared" si="11"/>
        <v>0</v>
      </c>
      <c r="AI38" s="90">
        <f t="shared" si="11"/>
        <v>0</v>
      </c>
      <c r="AJ38" s="90">
        <f t="shared" si="11"/>
        <v>0</v>
      </c>
      <c r="AK38" s="90">
        <f t="shared" si="11"/>
        <v>0</v>
      </c>
      <c r="AL38" s="90">
        <f t="shared" si="11"/>
        <v>0</v>
      </c>
      <c r="AM38" s="90">
        <f t="shared" si="11"/>
        <v>0</v>
      </c>
      <c r="AN38" s="90">
        <f t="shared" si="11"/>
        <v>0</v>
      </c>
      <c r="AO38" s="90">
        <f t="shared" si="11"/>
        <v>0</v>
      </c>
      <c r="AP38" s="89">
        <f>SUM(K38:AO38)</f>
        <v>0</v>
      </c>
      <c r="AQ38" s="142">
        <f>SUM(AQ33:AQ37)</f>
        <v>0</v>
      </c>
      <c r="AR38" s="18"/>
      <c r="AS38" s="19"/>
      <c r="AT38" s="20"/>
      <c r="AU38" s="20"/>
      <c r="AV38" s="20"/>
    </row>
    <row r="39" spans="1:114" s="25" customFormat="1" ht="20.100000000000001" customHeight="1" x14ac:dyDescent="0.2">
      <c r="A39" s="78"/>
      <c r="B39" s="42"/>
      <c r="C39" s="9"/>
      <c r="D39" s="9"/>
      <c r="E39" s="9"/>
      <c r="F39" s="97"/>
      <c r="G39" s="97"/>
      <c r="H39" s="104"/>
      <c r="I39" s="43"/>
      <c r="J39" s="43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7"/>
      <c r="AQ39" s="67"/>
      <c r="AR39" s="17"/>
      <c r="AS39" s="21"/>
      <c r="AT39" s="21"/>
      <c r="AU39" s="20"/>
      <c r="AV39" s="20"/>
    </row>
    <row r="40" spans="1:114" s="25" customFormat="1" x14ac:dyDescent="0.2">
      <c r="A40" s="79"/>
      <c r="B40" s="42"/>
      <c r="C40" s="9"/>
      <c r="D40" s="9"/>
      <c r="E40" s="9"/>
      <c r="F40" s="97"/>
      <c r="G40" s="97"/>
      <c r="H40" s="104"/>
      <c r="I40" s="43"/>
      <c r="J40" s="43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17"/>
      <c r="AQ40" s="67"/>
      <c r="AR40" s="24"/>
      <c r="AS40" s="21"/>
      <c r="AT40" s="21"/>
      <c r="AU40" s="20"/>
      <c r="AV40" s="20"/>
    </row>
    <row r="41" spans="1:114" s="25" customFormat="1" x14ac:dyDescent="0.2">
      <c r="A41" s="150" t="s">
        <v>15</v>
      </c>
      <c r="B41" s="44"/>
      <c r="C41" s="9"/>
      <c r="D41" s="9"/>
      <c r="E41" s="9"/>
      <c r="F41" s="97"/>
      <c r="G41" s="97"/>
      <c r="H41" s="10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32">
        <v>0</v>
      </c>
      <c r="AQ41" s="135">
        <v>0</v>
      </c>
      <c r="AR41" s="145" t="e">
        <f>AQ41/AP41</f>
        <v>#DIV/0!</v>
      </c>
      <c r="AS41" s="21"/>
      <c r="AT41" s="21"/>
      <c r="AU41" s="20"/>
      <c r="AV41" s="20"/>
    </row>
    <row r="42" spans="1:114" s="25" customFormat="1" x14ac:dyDescent="0.2">
      <c r="A42" s="81"/>
      <c r="B42" s="42"/>
      <c r="C42" s="9"/>
      <c r="D42" s="9"/>
      <c r="E42" s="9"/>
      <c r="F42" s="97"/>
      <c r="G42" s="97"/>
      <c r="H42" s="104"/>
      <c r="I42" s="43"/>
      <c r="J42" s="43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17"/>
      <c r="AQ42" s="67"/>
      <c r="AR42" s="17"/>
      <c r="AS42" s="21"/>
      <c r="AT42" s="21"/>
      <c r="AU42" s="20"/>
      <c r="AV42" s="20"/>
    </row>
    <row r="43" spans="1:114" s="25" customFormat="1" x14ac:dyDescent="0.2">
      <c r="A43" s="151" t="s">
        <v>16</v>
      </c>
      <c r="B43" s="46"/>
      <c r="C43" s="9"/>
      <c r="D43" s="9"/>
      <c r="E43" s="9"/>
      <c r="F43" s="97"/>
      <c r="G43" s="97"/>
      <c r="H43" s="9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22">
        <f>AP29-AP41</f>
        <v>0</v>
      </c>
      <c r="AQ43" s="135">
        <f>AQ29-AQ41</f>
        <v>0</v>
      </c>
      <c r="AR43" s="9"/>
      <c r="AS43" s="16"/>
      <c r="AT43" s="16"/>
    </row>
    <row r="44" spans="1:114" s="25" customFormat="1" x14ac:dyDescent="0.2">
      <c r="A44" s="152" t="s">
        <v>17</v>
      </c>
      <c r="B44" s="47"/>
      <c r="C44" s="31"/>
      <c r="D44" s="31"/>
      <c r="E44" s="31"/>
      <c r="F44" s="98"/>
      <c r="G44" s="98"/>
      <c r="H44" s="106"/>
      <c r="I44" s="48"/>
      <c r="J44" s="48"/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7">
        <v>0</v>
      </c>
      <c r="W44" s="137">
        <v>0</v>
      </c>
      <c r="X44" s="137">
        <v>0</v>
      </c>
      <c r="Y44" s="137">
        <v>0</v>
      </c>
      <c r="Z44" s="137">
        <v>0</v>
      </c>
      <c r="AA44" s="137">
        <v>0</v>
      </c>
      <c r="AB44" s="137">
        <v>0</v>
      </c>
      <c r="AC44" s="137">
        <v>0</v>
      </c>
      <c r="AD44" s="137">
        <v>0</v>
      </c>
      <c r="AE44" s="137">
        <v>0</v>
      </c>
      <c r="AF44" s="137">
        <v>0</v>
      </c>
      <c r="AG44" s="137">
        <v>0</v>
      </c>
      <c r="AH44" s="137">
        <v>0</v>
      </c>
      <c r="AI44" s="137">
        <v>0</v>
      </c>
      <c r="AJ44" s="137">
        <v>0</v>
      </c>
      <c r="AK44" s="137">
        <v>0</v>
      </c>
      <c r="AL44" s="137">
        <v>0</v>
      </c>
      <c r="AM44" s="137">
        <v>0</v>
      </c>
      <c r="AN44" s="137">
        <v>0</v>
      </c>
      <c r="AO44" s="137">
        <v>0</v>
      </c>
      <c r="AP44" s="19"/>
      <c r="AQ44" s="67"/>
      <c r="AR44" s="19"/>
      <c r="AS44" s="20"/>
      <c r="AT44" s="20"/>
      <c r="AU44" s="20"/>
      <c r="AV44" s="20"/>
    </row>
    <row r="45" spans="1:114" s="25" customFormat="1" x14ac:dyDescent="0.2">
      <c r="A45" s="81"/>
      <c r="B45" s="42"/>
      <c r="C45" s="17"/>
      <c r="D45" s="17"/>
      <c r="E45" s="17"/>
      <c r="F45" s="99"/>
      <c r="G45" s="99"/>
      <c r="H45" s="104"/>
      <c r="I45" s="43"/>
      <c r="J45" s="43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19"/>
      <c r="AQ45" s="67"/>
      <c r="AR45" s="19"/>
      <c r="AS45" s="20"/>
      <c r="AT45" s="20"/>
      <c r="AU45" s="20"/>
      <c r="AV45" s="20"/>
    </row>
    <row r="46" spans="1:114" s="25" customFormat="1" x14ac:dyDescent="0.2">
      <c r="A46" s="81"/>
      <c r="B46" s="42"/>
      <c r="C46" s="42"/>
      <c r="D46" s="42"/>
      <c r="E46" s="42"/>
      <c r="F46" s="100"/>
      <c r="G46" s="100"/>
      <c r="H46" s="102"/>
      <c r="I46" s="59"/>
      <c r="J46" s="5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67"/>
      <c r="AR46" s="19"/>
      <c r="AS46" s="19"/>
      <c r="AT46" s="19"/>
      <c r="AU46" s="19"/>
      <c r="AV46" s="19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</row>
    <row r="47" spans="1:114" s="25" customFormat="1" x14ac:dyDescent="0.2">
      <c r="A47" s="81"/>
      <c r="B47" s="42"/>
      <c r="C47" s="42"/>
      <c r="D47" s="42"/>
      <c r="E47" s="42"/>
      <c r="F47" s="100"/>
      <c r="G47" s="100"/>
      <c r="H47" s="102"/>
      <c r="I47" s="59"/>
      <c r="J47" s="5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67"/>
      <c r="AR47" s="19"/>
      <c r="AS47" s="19"/>
      <c r="AT47" s="19"/>
      <c r="AU47" s="19"/>
      <c r="AV47" s="19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</row>
    <row r="48" spans="1:114" s="25" customFormat="1" x14ac:dyDescent="0.2">
      <c r="A48" s="81"/>
      <c r="B48" s="42"/>
      <c r="C48" s="42"/>
      <c r="D48" s="42"/>
      <c r="E48" s="42"/>
      <c r="F48" s="100"/>
      <c r="G48" s="100"/>
      <c r="H48" s="102"/>
      <c r="I48" s="59"/>
      <c r="J48" s="5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67"/>
      <c r="AR48" s="19"/>
      <c r="AS48" s="19"/>
      <c r="AT48" s="19"/>
      <c r="AU48" s="19"/>
      <c r="AV48" s="19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</row>
    <row r="49" spans="1:114" s="25" customFormat="1" x14ac:dyDescent="0.2">
      <c r="A49" s="81"/>
      <c r="B49" s="42"/>
      <c r="C49" s="44"/>
      <c r="D49" s="44"/>
      <c r="E49" s="44"/>
      <c r="F49" s="101"/>
      <c r="G49" s="101"/>
      <c r="H49" s="102"/>
      <c r="I49" s="59"/>
      <c r="J49" s="5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67"/>
      <c r="AR49" s="19"/>
      <c r="AS49" s="19"/>
      <c r="AT49" s="19"/>
      <c r="AU49" s="19"/>
      <c r="AV49" s="19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</row>
    <row r="50" spans="1:114" s="25" customFormat="1" x14ac:dyDescent="0.2">
      <c r="A50" s="81"/>
      <c r="B50" s="42"/>
      <c r="C50" s="42"/>
      <c r="D50" s="42"/>
      <c r="E50" s="42"/>
      <c r="F50" s="100"/>
      <c r="G50" s="100"/>
      <c r="H50" s="102"/>
      <c r="I50" s="59"/>
      <c r="J50" s="5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67"/>
      <c r="AR50" s="19"/>
      <c r="AS50" s="19"/>
      <c r="AT50" s="19"/>
      <c r="AU50" s="19"/>
      <c r="AV50" s="19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</row>
    <row r="51" spans="1:114" s="25" customFormat="1" x14ac:dyDescent="0.2">
      <c r="A51" s="81"/>
      <c r="B51" s="59"/>
      <c r="C51" s="46"/>
      <c r="D51" s="46"/>
      <c r="E51" s="46"/>
      <c r="F51" s="96"/>
      <c r="G51" s="96"/>
      <c r="H51" s="102"/>
      <c r="I51" s="59"/>
      <c r="J51" s="5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67"/>
      <c r="AR51" s="19"/>
      <c r="AS51" s="19"/>
      <c r="AT51" s="19"/>
      <c r="AU51" s="19"/>
      <c r="AV51" s="19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</row>
    <row r="52" spans="1:114" s="25" customFormat="1" x14ac:dyDescent="0.2">
      <c r="A52" s="81"/>
      <c r="B52" s="59"/>
      <c r="C52" s="59"/>
      <c r="D52" s="59"/>
      <c r="E52" s="59"/>
      <c r="F52" s="102"/>
      <c r="G52" s="102"/>
      <c r="H52" s="102"/>
      <c r="I52" s="59"/>
      <c r="J52" s="5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67"/>
      <c r="AR52" s="19"/>
      <c r="AS52" s="19"/>
      <c r="AT52" s="19"/>
      <c r="AU52" s="19"/>
      <c r="AV52" s="19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</row>
    <row r="53" spans="1:114" s="25" customFormat="1" x14ac:dyDescent="0.2">
      <c r="A53" s="81"/>
      <c r="B53" s="59"/>
      <c r="C53" s="59"/>
      <c r="D53" s="59"/>
      <c r="E53" s="59"/>
      <c r="F53" s="100"/>
      <c r="G53" s="100"/>
      <c r="H53" s="102"/>
      <c r="I53" s="59"/>
      <c r="J53" s="5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67"/>
      <c r="AR53" s="19"/>
      <c r="AS53" s="19"/>
      <c r="AT53" s="19"/>
      <c r="AU53" s="19"/>
      <c r="AV53" s="19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</row>
    <row r="54" spans="1:114" s="25" customFormat="1" x14ac:dyDescent="0.2">
      <c r="A54" s="81"/>
      <c r="B54" s="59"/>
      <c r="C54" s="59"/>
      <c r="D54" s="59"/>
      <c r="E54" s="59"/>
      <c r="F54" s="100"/>
      <c r="G54" s="100"/>
      <c r="H54" s="102"/>
      <c r="I54" s="59"/>
      <c r="J54" s="5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67"/>
      <c r="AR54" s="19"/>
      <c r="AS54" s="19"/>
      <c r="AT54" s="19"/>
      <c r="AU54" s="19"/>
      <c r="AV54" s="19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</row>
    <row r="55" spans="1:114" s="25" customFormat="1" x14ac:dyDescent="0.2">
      <c r="A55" s="81"/>
      <c r="B55" s="42"/>
      <c r="C55" s="42"/>
      <c r="D55" s="42"/>
      <c r="E55" s="42"/>
      <c r="F55" s="100"/>
      <c r="G55" s="100"/>
      <c r="H55" s="102"/>
      <c r="I55" s="59"/>
      <c r="J55" s="5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67"/>
      <c r="AR55" s="19"/>
      <c r="AS55" s="19"/>
      <c r="AT55" s="19"/>
      <c r="AU55" s="19"/>
      <c r="AV55" s="19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</row>
    <row r="56" spans="1:114" s="25" customFormat="1" x14ac:dyDescent="0.2">
      <c r="A56" s="81"/>
      <c r="B56" s="42"/>
      <c r="C56" s="42"/>
      <c r="D56" s="42"/>
      <c r="E56" s="42"/>
      <c r="F56" s="100"/>
      <c r="G56" s="100"/>
      <c r="H56" s="102"/>
      <c r="I56" s="59"/>
      <c r="J56" s="5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67"/>
      <c r="AR56" s="19"/>
      <c r="AS56" s="19"/>
      <c r="AT56" s="19"/>
      <c r="AU56" s="19"/>
      <c r="AV56" s="19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</row>
    <row r="57" spans="1:114" s="25" customFormat="1" x14ac:dyDescent="0.2">
      <c r="A57" s="81"/>
      <c r="B57" s="42"/>
      <c r="C57" s="42"/>
      <c r="D57" s="42"/>
      <c r="E57" s="42"/>
      <c r="F57" s="100"/>
      <c r="G57" s="100"/>
      <c r="H57" s="102"/>
      <c r="I57" s="59"/>
      <c r="J57" s="5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67"/>
      <c r="AR57" s="19"/>
      <c r="AS57" s="19"/>
      <c r="AT57" s="19"/>
      <c r="AU57" s="19"/>
      <c r="AV57" s="19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</row>
    <row r="58" spans="1:114" x14ac:dyDescent="0.2">
      <c r="A58" s="81"/>
      <c r="C58" s="42"/>
      <c r="D58" s="42"/>
      <c r="E58" s="42"/>
      <c r="F58" s="100"/>
      <c r="G58" s="100"/>
      <c r="H58" s="102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67"/>
      <c r="AR58" s="59"/>
      <c r="AS58" s="59"/>
      <c r="AT58" s="59"/>
      <c r="AU58" s="59"/>
      <c r="AV58" s="59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</row>
    <row r="59" spans="1:114" x14ac:dyDescent="0.2">
      <c r="A59" s="81"/>
      <c r="C59" s="42"/>
      <c r="D59" s="42"/>
      <c r="E59" s="42"/>
      <c r="F59" s="100"/>
      <c r="G59" s="100"/>
      <c r="H59" s="102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67"/>
      <c r="AR59" s="59"/>
      <c r="AS59" s="59"/>
      <c r="AT59" s="59"/>
      <c r="AU59" s="59"/>
      <c r="AV59" s="59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</row>
    <row r="60" spans="1:114" x14ac:dyDescent="0.2">
      <c r="A60" s="81"/>
      <c r="C60" s="42"/>
      <c r="D60" s="42"/>
      <c r="E60" s="42"/>
      <c r="F60" s="100"/>
      <c r="G60" s="100"/>
      <c r="H60" s="102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67"/>
      <c r="AR60" s="59"/>
      <c r="AS60" s="59"/>
      <c r="AT60" s="59"/>
      <c r="AU60" s="59"/>
      <c r="AV60" s="59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</row>
    <row r="61" spans="1:114" x14ac:dyDescent="0.2">
      <c r="C61" s="42"/>
      <c r="D61" s="42"/>
      <c r="E61" s="42"/>
      <c r="F61" s="100"/>
      <c r="G61" s="100"/>
      <c r="H61" s="9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67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</row>
    <row r="62" spans="1:114" x14ac:dyDescent="0.2">
      <c r="C62" s="42"/>
      <c r="D62" s="42"/>
      <c r="E62" s="42"/>
      <c r="F62" s="100"/>
      <c r="G62" s="100"/>
      <c r="H62" s="9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67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</row>
    <row r="63" spans="1:114" x14ac:dyDescent="0.2">
      <c r="C63" s="42"/>
      <c r="D63" s="42"/>
      <c r="E63" s="42"/>
      <c r="F63" s="100"/>
      <c r="G63" s="100"/>
      <c r="H63" s="9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67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</row>
    <row r="64" spans="1:114" x14ac:dyDescent="0.2">
      <c r="C64" s="42"/>
      <c r="D64" s="42"/>
      <c r="E64" s="42"/>
      <c r="F64" s="100"/>
      <c r="G64" s="100"/>
      <c r="H64" s="9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67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</row>
    <row r="65" spans="3:114" x14ac:dyDescent="0.2">
      <c r="C65" s="42"/>
      <c r="D65" s="42"/>
      <c r="E65" s="42"/>
      <c r="F65" s="100"/>
      <c r="G65" s="100"/>
      <c r="H65" s="9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67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</row>
    <row r="66" spans="3:114" x14ac:dyDescent="0.2">
      <c r="C66" s="42"/>
      <c r="D66" s="42"/>
      <c r="E66" s="42"/>
      <c r="F66" s="100"/>
      <c r="G66" s="100"/>
      <c r="H66" s="9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67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</row>
    <row r="67" spans="3:114" x14ac:dyDescent="0.2">
      <c r="C67" s="42"/>
      <c r="D67" s="42"/>
      <c r="E67" s="42"/>
      <c r="F67" s="100"/>
      <c r="G67" s="100"/>
      <c r="H67" s="9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6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</row>
    <row r="68" spans="3:114" x14ac:dyDescent="0.2">
      <c r="C68" s="42"/>
      <c r="D68" s="42"/>
      <c r="E68" s="42"/>
      <c r="F68" s="100"/>
      <c r="G68" s="100"/>
      <c r="H68" s="9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67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</row>
    <row r="69" spans="3:114" x14ac:dyDescent="0.2">
      <c r="H69" s="9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67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</row>
    <row r="70" spans="3:114" x14ac:dyDescent="0.2">
      <c r="H70" s="9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67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</row>
    <row r="71" spans="3:114" x14ac:dyDescent="0.2">
      <c r="H71" s="9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67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</row>
    <row r="72" spans="3:114" x14ac:dyDescent="0.2">
      <c r="H72" s="9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67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</row>
    <row r="73" spans="3:114" x14ac:dyDescent="0.2">
      <c r="H73" s="9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67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</row>
    <row r="74" spans="3:114" x14ac:dyDescent="0.2">
      <c r="H74" s="9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67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</row>
    <row r="75" spans="3:114" x14ac:dyDescent="0.2">
      <c r="H75" s="9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67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</row>
    <row r="76" spans="3:114" x14ac:dyDescent="0.2">
      <c r="H76" s="9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67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</row>
    <row r="77" spans="3:114" x14ac:dyDescent="0.2">
      <c r="H77" s="9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67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</row>
    <row r="78" spans="3:114" x14ac:dyDescent="0.2">
      <c r="H78" s="9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67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</row>
    <row r="79" spans="3:114" x14ac:dyDescent="0.2">
      <c r="H79" s="9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67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</row>
    <row r="80" spans="3:114" x14ac:dyDescent="0.2">
      <c r="H80" s="9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67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</row>
    <row r="81" spans="8:114" x14ac:dyDescent="0.2">
      <c r="H81" s="9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67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</row>
    <row r="82" spans="8:114" x14ac:dyDescent="0.2">
      <c r="H82" s="9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67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</row>
    <row r="83" spans="8:114" x14ac:dyDescent="0.2">
      <c r="H83" s="9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67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</row>
    <row r="84" spans="8:114" x14ac:dyDescent="0.2">
      <c r="H84" s="9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67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</row>
    <row r="85" spans="8:114" x14ac:dyDescent="0.2">
      <c r="H85" s="9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67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</row>
    <row r="86" spans="8:114" x14ac:dyDescent="0.2">
      <c r="H86" s="9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67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</row>
    <row r="87" spans="8:114" x14ac:dyDescent="0.2">
      <c r="H87" s="9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67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</row>
    <row r="88" spans="8:114" x14ac:dyDescent="0.2">
      <c r="H88" s="9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67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</row>
    <row r="89" spans="8:114" x14ac:dyDescent="0.2">
      <c r="H89" s="9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67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</row>
    <row r="90" spans="8:114" x14ac:dyDescent="0.2">
      <c r="H90" s="9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67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</row>
    <row r="91" spans="8:114" x14ac:dyDescent="0.2">
      <c r="H91" s="9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67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</row>
    <row r="92" spans="8:114" x14ac:dyDescent="0.2">
      <c r="H92" s="9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67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</row>
    <row r="93" spans="8:114" x14ac:dyDescent="0.2">
      <c r="H93" s="9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67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</row>
    <row r="94" spans="8:114" x14ac:dyDescent="0.2">
      <c r="H94" s="9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67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</row>
    <row r="95" spans="8:114" x14ac:dyDescent="0.2">
      <c r="H95" s="9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67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</row>
    <row r="96" spans="8:114" x14ac:dyDescent="0.2">
      <c r="H96" s="9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67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</row>
    <row r="97" spans="8:114" x14ac:dyDescent="0.2">
      <c r="H97" s="9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67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</row>
    <row r="98" spans="8:114" x14ac:dyDescent="0.2">
      <c r="H98" s="9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67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</row>
    <row r="99" spans="8:114" x14ac:dyDescent="0.2">
      <c r="H99" s="9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67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</row>
    <row r="100" spans="8:114" x14ac:dyDescent="0.2">
      <c r="H100" s="9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67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</row>
    <row r="101" spans="8:114" x14ac:dyDescent="0.2">
      <c r="H101" s="9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67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</row>
    <row r="102" spans="8:114" x14ac:dyDescent="0.2">
      <c r="H102" s="9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67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</row>
    <row r="103" spans="8:114" x14ac:dyDescent="0.2">
      <c r="H103" s="9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67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</row>
    <row r="104" spans="8:114" x14ac:dyDescent="0.2">
      <c r="H104" s="9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67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</row>
    <row r="105" spans="8:114" x14ac:dyDescent="0.2">
      <c r="H105" s="9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67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</row>
    <row r="106" spans="8:114" x14ac:dyDescent="0.2">
      <c r="H106" s="9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67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</row>
    <row r="107" spans="8:114" x14ac:dyDescent="0.2">
      <c r="H107" s="9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67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</row>
    <row r="108" spans="8:114" x14ac:dyDescent="0.2">
      <c r="H108" s="9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67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</row>
    <row r="109" spans="8:114" x14ac:dyDescent="0.2">
      <c r="H109" s="9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67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</row>
    <row r="110" spans="8:114" x14ac:dyDescent="0.2">
      <c r="H110" s="9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67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</row>
    <row r="111" spans="8:114" x14ac:dyDescent="0.2">
      <c r="H111" s="9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67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</row>
    <row r="112" spans="8:114" x14ac:dyDescent="0.2">
      <c r="H112" s="9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67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</row>
    <row r="113" spans="8:114" x14ac:dyDescent="0.2">
      <c r="H113" s="9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67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</row>
    <row r="114" spans="8:114" x14ac:dyDescent="0.2">
      <c r="H114" s="9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67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</row>
    <row r="115" spans="8:114" x14ac:dyDescent="0.2">
      <c r="H115" s="9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67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</row>
    <row r="116" spans="8:114" x14ac:dyDescent="0.2">
      <c r="H116" s="9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67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</row>
  </sheetData>
  <mergeCells count="11">
    <mergeCell ref="A38:H38"/>
    <mergeCell ref="A1:AV1"/>
    <mergeCell ref="Y2:AC2"/>
    <mergeCell ref="A4:B4"/>
    <mergeCell ref="AS4:AT4"/>
    <mergeCell ref="AU4:AV4"/>
    <mergeCell ref="A13:B13"/>
    <mergeCell ref="A22:B22"/>
    <mergeCell ref="A27:H27"/>
    <mergeCell ref="A29:H29"/>
    <mergeCell ref="A32:B32"/>
  </mergeCells>
  <printOptions horizontalCentered="1" verticalCentered="1"/>
  <pageMargins left="0.31" right="0.26" top="1" bottom="1" header="0.5" footer="0.5"/>
  <pageSetup paperSize="9" scale="40" orientation="landscape" r:id="rId1"/>
  <headerFooter alignWithMargins="0">
    <oddHeader>&amp;L&amp;"Arial Narrow,полужирный"&amp;11&amp;K0070C0&amp;G
Импульс для эффективных продаж в отеле! &amp;"Arial Narrow,обычный"
&amp;C&amp;"Arial Nova Cond,полужирный"&amp;16&amp;K0070C0ГРУППОВОЙ ПРОГНОЗ &amp;"Arial Nova Cond,обычный"
&amp;R&amp;"Arial Nova Cond,обычный"&amp;11&amp;K0070C0&amp;D,&amp;T</oddHeader>
    <oddFooter>&amp;L&amp;"Arial Nova Cond,обычный"&amp;K0070C0www.impulsehospitality.ru
Teл. +7 499 577 0449&amp;C&amp;"Arial Nova Cond,обычный"&amp;K0070C0© IMPULSE HOSPITALITY 2012-2021. 
Все права защищены&amp;R&amp;"Arial Nova Cond,обычный"&amp;K0070C0&amp;F,  
стр.&amp;P из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D99F-5B7A-4322-AAE5-1D1B02CDFE3A}">
  <sheetPr>
    <pageSetUpPr fitToPage="1"/>
  </sheetPr>
  <dimension ref="A1:DJ116"/>
  <sheetViews>
    <sheetView tabSelected="1" view="pageLayout" zoomScale="80" zoomScaleNormal="100" zoomScaleSheetLayoutView="80" zoomScalePageLayoutView="80" workbookViewId="0">
      <selection sqref="A1:AV1"/>
    </sheetView>
  </sheetViews>
  <sheetFormatPr defaultRowHeight="12.75" x14ac:dyDescent="0.2"/>
  <cols>
    <col min="1" max="1" width="5.7109375" style="80" customWidth="1"/>
    <col min="2" max="2" width="27.28515625" style="41" customWidth="1"/>
    <col min="3" max="3" width="5.85546875" style="41" bestFit="1" customWidth="1"/>
    <col min="4" max="5" width="5.5703125" style="41" customWidth="1"/>
    <col min="6" max="6" width="9.28515625" style="101" bestFit="1" customWidth="1"/>
    <col min="7" max="7" width="11.28515625" style="101" bestFit="1" customWidth="1"/>
    <col min="8" max="8" width="11.5703125" style="101" bestFit="1" customWidth="1"/>
    <col min="9" max="10" width="9.140625" style="41" customWidth="1"/>
    <col min="11" max="11" width="6.28515625" style="41" customWidth="1"/>
    <col min="12" max="40" width="5.7109375" style="41" customWidth="1"/>
    <col min="41" max="41" width="5.7109375" style="41" bestFit="1" customWidth="1"/>
    <col min="42" max="42" width="9.5703125" style="41" bestFit="1" customWidth="1"/>
    <col min="43" max="43" width="19.85546875" style="61" bestFit="1" customWidth="1"/>
    <col min="44" max="44" width="9.85546875" style="41" customWidth="1"/>
    <col min="45" max="45" width="5.7109375" style="41" bestFit="1" customWidth="1"/>
    <col min="46" max="46" width="7.42578125" style="41" bestFit="1" customWidth="1"/>
    <col min="47" max="47" width="5.7109375" style="41" bestFit="1" customWidth="1"/>
    <col min="48" max="48" width="7.42578125" style="41" bestFit="1" customWidth="1"/>
    <col min="49" max="16384" width="9.140625" style="41"/>
  </cols>
  <sheetData>
    <row r="1" spans="1:50" s="25" customFormat="1" ht="20.25" x14ac:dyDescent="0.3">
      <c r="A1" s="191" t="s">
        <v>38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</row>
    <row r="2" spans="1:50" s="25" customFormat="1" ht="21" thickBot="1" x14ac:dyDescent="0.35">
      <c r="A2" s="75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Y2" s="200"/>
      <c r="Z2" s="200"/>
      <c r="AA2" s="200"/>
      <c r="AB2" s="200"/>
      <c r="AC2" s="200"/>
      <c r="AP2" s="26"/>
      <c r="AQ2" s="67"/>
    </row>
    <row r="3" spans="1:50" s="25" customFormat="1" ht="18" customHeight="1" x14ac:dyDescent="0.2">
      <c r="A3" s="33" t="s">
        <v>19</v>
      </c>
      <c r="B3" s="34" t="s">
        <v>11</v>
      </c>
      <c r="C3" s="35" t="s">
        <v>8</v>
      </c>
      <c r="D3" s="35" t="s">
        <v>9</v>
      </c>
      <c r="E3" s="35" t="s">
        <v>10</v>
      </c>
      <c r="F3" s="154" t="s">
        <v>20</v>
      </c>
      <c r="G3" s="35" t="s">
        <v>6</v>
      </c>
      <c r="H3" s="35" t="s">
        <v>21</v>
      </c>
      <c r="I3" s="35" t="s">
        <v>22</v>
      </c>
      <c r="J3" s="35" t="s">
        <v>23</v>
      </c>
      <c r="K3" s="149">
        <f>WEEKDAY(K4,2)</f>
        <v>4</v>
      </c>
      <c r="L3" s="149">
        <f t="shared" ref="L3:AO3" si="0">WEEKDAY(L4,2)</f>
        <v>5</v>
      </c>
      <c r="M3" s="149">
        <f t="shared" si="0"/>
        <v>6</v>
      </c>
      <c r="N3" s="149">
        <f t="shared" si="0"/>
        <v>7</v>
      </c>
      <c r="O3" s="149">
        <f t="shared" si="0"/>
        <v>1</v>
      </c>
      <c r="P3" s="149">
        <f t="shared" si="0"/>
        <v>2</v>
      </c>
      <c r="Q3" s="149">
        <f t="shared" si="0"/>
        <v>3</v>
      </c>
      <c r="R3" s="149">
        <f t="shared" si="0"/>
        <v>4</v>
      </c>
      <c r="S3" s="149">
        <f t="shared" si="0"/>
        <v>5</v>
      </c>
      <c r="T3" s="149">
        <f t="shared" si="0"/>
        <v>6</v>
      </c>
      <c r="U3" s="149">
        <f t="shared" si="0"/>
        <v>7</v>
      </c>
      <c r="V3" s="149">
        <f t="shared" si="0"/>
        <v>1</v>
      </c>
      <c r="W3" s="149">
        <f t="shared" si="0"/>
        <v>2</v>
      </c>
      <c r="X3" s="149">
        <f t="shared" si="0"/>
        <v>3</v>
      </c>
      <c r="Y3" s="149">
        <f t="shared" si="0"/>
        <v>4</v>
      </c>
      <c r="Z3" s="149">
        <f t="shared" si="0"/>
        <v>5</v>
      </c>
      <c r="AA3" s="149">
        <f t="shared" si="0"/>
        <v>6</v>
      </c>
      <c r="AB3" s="149">
        <f t="shared" si="0"/>
        <v>7</v>
      </c>
      <c r="AC3" s="149">
        <f t="shared" si="0"/>
        <v>1</v>
      </c>
      <c r="AD3" s="149">
        <f t="shared" si="0"/>
        <v>2</v>
      </c>
      <c r="AE3" s="149">
        <f t="shared" si="0"/>
        <v>3</v>
      </c>
      <c r="AF3" s="149">
        <f t="shared" si="0"/>
        <v>4</v>
      </c>
      <c r="AG3" s="149">
        <f t="shared" si="0"/>
        <v>5</v>
      </c>
      <c r="AH3" s="149">
        <f t="shared" si="0"/>
        <v>6</v>
      </c>
      <c r="AI3" s="149">
        <f t="shared" si="0"/>
        <v>7</v>
      </c>
      <c r="AJ3" s="149">
        <f t="shared" si="0"/>
        <v>1</v>
      </c>
      <c r="AK3" s="149">
        <f t="shared" si="0"/>
        <v>2</v>
      </c>
      <c r="AL3" s="149">
        <f t="shared" si="0"/>
        <v>3</v>
      </c>
      <c r="AM3" s="149">
        <f t="shared" si="0"/>
        <v>4</v>
      </c>
      <c r="AN3" s="149">
        <f t="shared" si="0"/>
        <v>5</v>
      </c>
      <c r="AO3" s="149">
        <f t="shared" si="0"/>
        <v>6</v>
      </c>
      <c r="AP3" s="156" t="s">
        <v>24</v>
      </c>
      <c r="AQ3" s="157" t="s">
        <v>32</v>
      </c>
      <c r="AR3" s="138" t="s">
        <v>31</v>
      </c>
      <c r="AS3" s="5" t="s">
        <v>27</v>
      </c>
      <c r="AT3" s="5" t="s">
        <v>28</v>
      </c>
      <c r="AU3" s="5" t="s">
        <v>27</v>
      </c>
      <c r="AV3" s="5" t="s">
        <v>28</v>
      </c>
      <c r="AW3" s="4" t="s">
        <v>29</v>
      </c>
      <c r="AX3" s="4" t="s">
        <v>30</v>
      </c>
    </row>
    <row r="4" spans="1:50" s="25" customFormat="1" ht="18" customHeight="1" x14ac:dyDescent="0.2">
      <c r="A4" s="193" t="s">
        <v>12</v>
      </c>
      <c r="B4" s="194"/>
      <c r="C4" s="6"/>
      <c r="D4" s="6"/>
      <c r="E4" s="6"/>
      <c r="F4" s="6"/>
      <c r="G4" s="6"/>
      <c r="H4" s="7"/>
      <c r="I4" s="7"/>
      <c r="J4" s="7"/>
      <c r="K4" s="204">
        <f>Нов!AN4+1</f>
        <v>44896</v>
      </c>
      <c r="L4" s="155">
        <f>K4+1</f>
        <v>44897</v>
      </c>
      <c r="M4" s="155">
        <f t="shared" ref="M4:AO4" si="1">L4+1</f>
        <v>44898</v>
      </c>
      <c r="N4" s="155">
        <f t="shared" si="1"/>
        <v>44899</v>
      </c>
      <c r="O4" s="155">
        <f t="shared" si="1"/>
        <v>44900</v>
      </c>
      <c r="P4" s="155">
        <f t="shared" si="1"/>
        <v>44901</v>
      </c>
      <c r="Q4" s="155">
        <f t="shared" si="1"/>
        <v>44902</v>
      </c>
      <c r="R4" s="155">
        <f t="shared" si="1"/>
        <v>44903</v>
      </c>
      <c r="S4" s="155">
        <f t="shared" si="1"/>
        <v>44904</v>
      </c>
      <c r="T4" s="155">
        <f t="shared" si="1"/>
        <v>44905</v>
      </c>
      <c r="U4" s="155">
        <f t="shared" si="1"/>
        <v>44906</v>
      </c>
      <c r="V4" s="155">
        <f t="shared" si="1"/>
        <v>44907</v>
      </c>
      <c r="W4" s="155">
        <f t="shared" si="1"/>
        <v>44908</v>
      </c>
      <c r="X4" s="155">
        <f t="shared" si="1"/>
        <v>44909</v>
      </c>
      <c r="Y4" s="155">
        <f t="shared" si="1"/>
        <v>44910</v>
      </c>
      <c r="Z4" s="155">
        <f t="shared" si="1"/>
        <v>44911</v>
      </c>
      <c r="AA4" s="155">
        <f t="shared" si="1"/>
        <v>44912</v>
      </c>
      <c r="AB4" s="155">
        <f t="shared" si="1"/>
        <v>44913</v>
      </c>
      <c r="AC4" s="155">
        <f t="shared" si="1"/>
        <v>44914</v>
      </c>
      <c r="AD4" s="155">
        <f t="shared" si="1"/>
        <v>44915</v>
      </c>
      <c r="AE4" s="155">
        <f t="shared" si="1"/>
        <v>44916</v>
      </c>
      <c r="AF4" s="155">
        <f t="shared" si="1"/>
        <v>44917</v>
      </c>
      <c r="AG4" s="155">
        <f t="shared" si="1"/>
        <v>44918</v>
      </c>
      <c r="AH4" s="155">
        <f t="shared" si="1"/>
        <v>44919</v>
      </c>
      <c r="AI4" s="155">
        <f t="shared" si="1"/>
        <v>44920</v>
      </c>
      <c r="AJ4" s="155">
        <f t="shared" si="1"/>
        <v>44921</v>
      </c>
      <c r="AK4" s="155">
        <f t="shared" si="1"/>
        <v>44922</v>
      </c>
      <c r="AL4" s="155">
        <f t="shared" si="1"/>
        <v>44923</v>
      </c>
      <c r="AM4" s="155">
        <f t="shared" si="1"/>
        <v>44924</v>
      </c>
      <c r="AN4" s="155">
        <f t="shared" si="1"/>
        <v>44925</v>
      </c>
      <c r="AO4" s="155">
        <f t="shared" si="1"/>
        <v>44926</v>
      </c>
      <c r="AP4" s="8"/>
      <c r="AQ4" s="61"/>
      <c r="AR4" s="18"/>
      <c r="AS4" s="201" t="s">
        <v>25</v>
      </c>
      <c r="AT4" s="202"/>
      <c r="AU4" s="201" t="s">
        <v>26</v>
      </c>
      <c r="AV4" s="202"/>
    </row>
    <row r="5" spans="1:50" s="53" customFormat="1" ht="18" customHeight="1" x14ac:dyDescent="0.2">
      <c r="A5" s="130"/>
      <c r="B5" s="128"/>
      <c r="C5" s="125"/>
      <c r="D5" s="125"/>
      <c r="E5" s="125"/>
      <c r="F5" s="108"/>
      <c r="G5" s="108"/>
      <c r="H5" s="136"/>
      <c r="I5" s="136"/>
      <c r="J5" s="136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39">
        <f>SUM(K5:AO5)</f>
        <v>0</v>
      </c>
      <c r="AQ5" s="141">
        <f>AP5*H5</f>
        <v>0</v>
      </c>
      <c r="AR5" s="54"/>
      <c r="AS5" s="30">
        <v>0</v>
      </c>
      <c r="AT5" s="139">
        <v>0</v>
      </c>
      <c r="AU5" s="68">
        <f t="shared" ref="AU5:AV9" si="2">+AP5-AS5</f>
        <v>0</v>
      </c>
      <c r="AV5" s="139">
        <f t="shared" si="2"/>
        <v>0</v>
      </c>
    </row>
    <row r="6" spans="1:50" s="53" customFormat="1" ht="18" customHeight="1" x14ac:dyDescent="0.2">
      <c r="A6" s="130"/>
      <c r="B6" s="128"/>
      <c r="C6" s="125"/>
      <c r="D6" s="125"/>
      <c r="E6" s="125"/>
      <c r="F6" s="108"/>
      <c r="G6" s="108"/>
      <c r="H6" s="136"/>
      <c r="I6" s="136"/>
      <c r="J6" s="136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91">
        <f>SUM(K6:AO6)</f>
        <v>0</v>
      </c>
      <c r="AQ6" s="141">
        <f>AP6*H6</f>
        <v>0</v>
      </c>
      <c r="AR6" s="54"/>
      <c r="AS6" s="30">
        <v>0</v>
      </c>
      <c r="AT6" s="139">
        <v>0</v>
      </c>
      <c r="AU6" s="68">
        <f t="shared" si="2"/>
        <v>0</v>
      </c>
      <c r="AV6" s="139">
        <f t="shared" si="2"/>
        <v>0</v>
      </c>
    </row>
    <row r="7" spans="1:50" s="53" customFormat="1" ht="18" customHeight="1" x14ac:dyDescent="0.2">
      <c r="A7" s="130"/>
      <c r="B7" s="128"/>
      <c r="C7" s="125"/>
      <c r="D7" s="125"/>
      <c r="E7" s="125"/>
      <c r="F7" s="108"/>
      <c r="G7" s="108"/>
      <c r="H7" s="136"/>
      <c r="I7" s="136"/>
      <c r="J7" s="136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39">
        <f>SUM(K7:AO7)</f>
        <v>0</v>
      </c>
      <c r="AQ7" s="141">
        <f>AP7*H7</f>
        <v>0</v>
      </c>
      <c r="AR7" s="54"/>
      <c r="AS7" s="30">
        <v>0</v>
      </c>
      <c r="AT7" s="139">
        <v>0</v>
      </c>
      <c r="AU7" s="68">
        <f t="shared" si="2"/>
        <v>0</v>
      </c>
      <c r="AV7" s="139">
        <f t="shared" si="2"/>
        <v>0</v>
      </c>
    </row>
    <row r="8" spans="1:50" s="53" customFormat="1" ht="18" customHeight="1" x14ac:dyDescent="0.2">
      <c r="A8" s="126"/>
      <c r="B8" s="128"/>
      <c r="C8" s="125"/>
      <c r="D8" s="125"/>
      <c r="E8" s="125"/>
      <c r="F8" s="108"/>
      <c r="G8" s="108"/>
      <c r="H8" s="136"/>
      <c r="I8" s="136"/>
      <c r="J8" s="136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93">
        <f>SUM(J8:AO8)</f>
        <v>0</v>
      </c>
      <c r="AQ8" s="141">
        <f>AP8*H8</f>
        <v>0</v>
      </c>
      <c r="AR8" s="54"/>
      <c r="AS8" s="30">
        <v>0</v>
      </c>
      <c r="AT8" s="139">
        <v>0</v>
      </c>
      <c r="AU8" s="68">
        <f t="shared" si="2"/>
        <v>0</v>
      </c>
      <c r="AV8" s="139">
        <f t="shared" si="2"/>
        <v>0</v>
      </c>
    </row>
    <row r="9" spans="1:50" s="53" customFormat="1" ht="18" customHeight="1" x14ac:dyDescent="0.2">
      <c r="A9" s="126"/>
      <c r="B9" s="128"/>
      <c r="C9" s="125"/>
      <c r="D9" s="125"/>
      <c r="E9" s="125"/>
      <c r="F9" s="108"/>
      <c r="G9" s="108"/>
      <c r="H9" s="136"/>
      <c r="I9" s="136"/>
      <c r="J9" s="136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93">
        <f>SUM(J9:AO9)</f>
        <v>0</v>
      </c>
      <c r="AQ9" s="141">
        <f>AP9*H9</f>
        <v>0</v>
      </c>
      <c r="AR9" s="54"/>
      <c r="AS9" s="30">
        <v>0</v>
      </c>
      <c r="AT9" s="139">
        <v>0</v>
      </c>
      <c r="AU9" s="68">
        <f t="shared" si="2"/>
        <v>0</v>
      </c>
      <c r="AV9" s="139">
        <f t="shared" si="2"/>
        <v>0</v>
      </c>
    </row>
    <row r="10" spans="1:50" s="66" customFormat="1" ht="18" customHeight="1" thickBot="1" x14ac:dyDescent="0.25">
      <c r="A10" s="153" t="s">
        <v>18</v>
      </c>
      <c r="B10" s="63"/>
      <c r="C10" s="111"/>
      <c r="D10" s="111"/>
      <c r="E10" s="111"/>
      <c r="F10" s="111"/>
      <c r="G10" s="111"/>
      <c r="H10" s="112"/>
      <c r="I10" s="113"/>
      <c r="J10" s="113"/>
      <c r="K10" s="143">
        <f t="shared" ref="K10:AQ10" si="3">SUM(K5:K9)</f>
        <v>0</v>
      </c>
      <c r="L10" s="143">
        <f t="shared" si="3"/>
        <v>0</v>
      </c>
      <c r="M10" s="143">
        <f t="shared" si="3"/>
        <v>0</v>
      </c>
      <c r="N10" s="143">
        <f t="shared" si="3"/>
        <v>0</v>
      </c>
      <c r="O10" s="143">
        <f t="shared" si="3"/>
        <v>0</v>
      </c>
      <c r="P10" s="143">
        <f t="shared" si="3"/>
        <v>0</v>
      </c>
      <c r="Q10" s="143">
        <f t="shared" si="3"/>
        <v>0</v>
      </c>
      <c r="R10" s="143">
        <f t="shared" si="3"/>
        <v>0</v>
      </c>
      <c r="S10" s="143">
        <f t="shared" si="3"/>
        <v>0</v>
      </c>
      <c r="T10" s="143">
        <f t="shared" si="3"/>
        <v>0</v>
      </c>
      <c r="U10" s="143">
        <f t="shared" si="3"/>
        <v>0</v>
      </c>
      <c r="V10" s="143">
        <f t="shared" si="3"/>
        <v>0</v>
      </c>
      <c r="W10" s="143">
        <f t="shared" si="3"/>
        <v>0</v>
      </c>
      <c r="X10" s="143">
        <f t="shared" si="3"/>
        <v>0</v>
      </c>
      <c r="Y10" s="143">
        <f t="shared" si="3"/>
        <v>0</v>
      </c>
      <c r="Z10" s="143">
        <f t="shared" si="3"/>
        <v>0</v>
      </c>
      <c r="AA10" s="143">
        <f t="shared" si="3"/>
        <v>0</v>
      </c>
      <c r="AB10" s="143">
        <f t="shared" si="3"/>
        <v>0</v>
      </c>
      <c r="AC10" s="143">
        <f t="shared" si="3"/>
        <v>0</v>
      </c>
      <c r="AD10" s="143">
        <f t="shared" si="3"/>
        <v>0</v>
      </c>
      <c r="AE10" s="143">
        <f t="shared" si="3"/>
        <v>0</v>
      </c>
      <c r="AF10" s="143">
        <f t="shared" si="3"/>
        <v>0</v>
      </c>
      <c r="AG10" s="143">
        <f t="shared" si="3"/>
        <v>0</v>
      </c>
      <c r="AH10" s="143">
        <f t="shared" si="3"/>
        <v>0</v>
      </c>
      <c r="AI10" s="143">
        <f t="shared" si="3"/>
        <v>0</v>
      </c>
      <c r="AJ10" s="143">
        <f t="shared" si="3"/>
        <v>0</v>
      </c>
      <c r="AK10" s="143">
        <f t="shared" si="3"/>
        <v>0</v>
      </c>
      <c r="AL10" s="143">
        <f t="shared" si="3"/>
        <v>0</v>
      </c>
      <c r="AM10" s="143">
        <f t="shared" si="3"/>
        <v>0</v>
      </c>
      <c r="AN10" s="143">
        <f t="shared" si="3"/>
        <v>0</v>
      </c>
      <c r="AO10" s="143">
        <f t="shared" si="3"/>
        <v>0</v>
      </c>
      <c r="AP10" s="64">
        <f t="shared" si="3"/>
        <v>0</v>
      </c>
      <c r="AQ10" s="142">
        <f t="shared" si="3"/>
        <v>0</v>
      </c>
      <c r="AR10" s="142" t="e">
        <f>AQ10/AP10</f>
        <v>#DIV/0!</v>
      </c>
      <c r="AS10" s="65">
        <f>SUM(AS5:AS9)</f>
        <v>0</v>
      </c>
      <c r="AT10" s="140">
        <f>SUM(AT5:AT9)</f>
        <v>0</v>
      </c>
      <c r="AU10" s="69">
        <f>SUM(AU5:AU9)</f>
        <v>0</v>
      </c>
      <c r="AV10" s="140">
        <f>SUM(AV5:AV9)</f>
        <v>0</v>
      </c>
    </row>
    <row r="11" spans="1:50" s="25" customFormat="1" ht="18" customHeight="1" thickBot="1" x14ac:dyDescent="0.25">
      <c r="A11" s="167"/>
      <c r="B11" s="168"/>
      <c r="C11" s="169"/>
      <c r="D11" s="169"/>
      <c r="E11" s="170"/>
      <c r="F11" s="170"/>
      <c r="G11" s="170"/>
      <c r="H11" s="171"/>
      <c r="I11" s="171"/>
      <c r="J11" s="171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3"/>
      <c r="AR11" s="36"/>
      <c r="AS11" s="11"/>
      <c r="AT11" s="67"/>
      <c r="AU11" s="13"/>
      <c r="AV11" s="12"/>
    </row>
    <row r="12" spans="1:50" s="25" customFormat="1" ht="18" customHeight="1" x14ac:dyDescent="0.2">
      <c r="A12" s="95" t="str">
        <f>A3</f>
        <v>Код</v>
      </c>
      <c r="B12" s="15" t="str">
        <f>B3</f>
        <v>Название группы</v>
      </c>
      <c r="C12" s="14" t="s">
        <v>8</v>
      </c>
      <c r="D12" s="14" t="s">
        <v>9</v>
      </c>
      <c r="E12" s="14" t="s">
        <v>10</v>
      </c>
      <c r="F12" s="14" t="s">
        <v>7</v>
      </c>
      <c r="G12" s="14" t="s">
        <v>3</v>
      </c>
      <c r="H12" s="14" t="str">
        <f>H3</f>
        <v>Цена</v>
      </c>
      <c r="I12" s="14" t="str">
        <f>I3</f>
        <v>Рабочие дни</v>
      </c>
      <c r="J12" s="14" t="str">
        <f>J3</f>
        <v>Выходные</v>
      </c>
      <c r="K12" s="165">
        <f>K3</f>
        <v>4</v>
      </c>
      <c r="L12" s="165">
        <f t="shared" ref="L12:AO13" si="4">L3</f>
        <v>5</v>
      </c>
      <c r="M12" s="165">
        <f t="shared" si="4"/>
        <v>6</v>
      </c>
      <c r="N12" s="165">
        <f t="shared" si="4"/>
        <v>7</v>
      </c>
      <c r="O12" s="165">
        <f t="shared" si="4"/>
        <v>1</v>
      </c>
      <c r="P12" s="165">
        <f t="shared" si="4"/>
        <v>2</v>
      </c>
      <c r="Q12" s="165">
        <f t="shared" si="4"/>
        <v>3</v>
      </c>
      <c r="R12" s="165">
        <f t="shared" si="4"/>
        <v>4</v>
      </c>
      <c r="S12" s="165">
        <f t="shared" si="4"/>
        <v>5</v>
      </c>
      <c r="T12" s="165">
        <f t="shared" si="4"/>
        <v>6</v>
      </c>
      <c r="U12" s="165">
        <f t="shared" si="4"/>
        <v>7</v>
      </c>
      <c r="V12" s="165">
        <f t="shared" si="4"/>
        <v>1</v>
      </c>
      <c r="W12" s="165">
        <f t="shared" si="4"/>
        <v>2</v>
      </c>
      <c r="X12" s="165">
        <f t="shared" si="4"/>
        <v>3</v>
      </c>
      <c r="Y12" s="165">
        <f t="shared" si="4"/>
        <v>4</v>
      </c>
      <c r="Z12" s="165">
        <f t="shared" si="4"/>
        <v>5</v>
      </c>
      <c r="AA12" s="165">
        <f t="shared" si="4"/>
        <v>6</v>
      </c>
      <c r="AB12" s="165">
        <f t="shared" si="4"/>
        <v>7</v>
      </c>
      <c r="AC12" s="165">
        <f t="shared" si="4"/>
        <v>1</v>
      </c>
      <c r="AD12" s="165">
        <f t="shared" si="4"/>
        <v>2</v>
      </c>
      <c r="AE12" s="165">
        <f t="shared" si="4"/>
        <v>3</v>
      </c>
      <c r="AF12" s="165">
        <f t="shared" si="4"/>
        <v>4</v>
      </c>
      <c r="AG12" s="165">
        <f t="shared" si="4"/>
        <v>5</v>
      </c>
      <c r="AH12" s="165">
        <f t="shared" si="4"/>
        <v>6</v>
      </c>
      <c r="AI12" s="165">
        <f t="shared" si="4"/>
        <v>7</v>
      </c>
      <c r="AJ12" s="165">
        <f t="shared" si="4"/>
        <v>1</v>
      </c>
      <c r="AK12" s="165">
        <f t="shared" si="4"/>
        <v>2</v>
      </c>
      <c r="AL12" s="165">
        <f t="shared" si="4"/>
        <v>3</v>
      </c>
      <c r="AM12" s="165">
        <f t="shared" si="4"/>
        <v>4</v>
      </c>
      <c r="AN12" s="165">
        <f t="shared" si="4"/>
        <v>5</v>
      </c>
      <c r="AO12" s="165">
        <f t="shared" si="4"/>
        <v>6</v>
      </c>
      <c r="AP12" s="158" t="str">
        <f>AP3</f>
        <v>Всего комнат  в блоке</v>
      </c>
      <c r="AQ12" s="166" t="str">
        <f>AQ3</f>
        <v>Выручка</v>
      </c>
      <c r="AR12" s="58"/>
      <c r="AS12" s="11"/>
      <c r="AT12" s="67"/>
      <c r="AU12" s="13"/>
      <c r="AV12" s="67"/>
    </row>
    <row r="13" spans="1:50" s="25" customFormat="1" ht="18" customHeight="1" x14ac:dyDescent="0.2">
      <c r="A13" s="193" t="s">
        <v>14</v>
      </c>
      <c r="B13" s="194"/>
      <c r="C13" s="114"/>
      <c r="D13" s="114"/>
      <c r="E13" s="114"/>
      <c r="F13" s="114"/>
      <c r="G13" s="114"/>
      <c r="H13" s="115"/>
      <c r="I13" s="115"/>
      <c r="J13" s="115"/>
      <c r="K13" s="155">
        <f>K4</f>
        <v>44896</v>
      </c>
      <c r="L13" s="155">
        <f t="shared" si="4"/>
        <v>44897</v>
      </c>
      <c r="M13" s="155">
        <f t="shared" si="4"/>
        <v>44898</v>
      </c>
      <c r="N13" s="155">
        <f t="shared" si="4"/>
        <v>44899</v>
      </c>
      <c r="O13" s="155">
        <f t="shared" si="4"/>
        <v>44900</v>
      </c>
      <c r="P13" s="155">
        <f t="shared" si="4"/>
        <v>44901</v>
      </c>
      <c r="Q13" s="155">
        <f t="shared" si="4"/>
        <v>44902</v>
      </c>
      <c r="R13" s="155">
        <f t="shared" si="4"/>
        <v>44903</v>
      </c>
      <c r="S13" s="155">
        <f t="shared" si="4"/>
        <v>44904</v>
      </c>
      <c r="T13" s="155">
        <f t="shared" si="4"/>
        <v>44905</v>
      </c>
      <c r="U13" s="155">
        <f t="shared" si="4"/>
        <v>44906</v>
      </c>
      <c r="V13" s="155">
        <f t="shared" si="4"/>
        <v>44907</v>
      </c>
      <c r="W13" s="155">
        <f t="shared" si="4"/>
        <v>44908</v>
      </c>
      <c r="X13" s="155">
        <f t="shared" si="4"/>
        <v>44909</v>
      </c>
      <c r="Y13" s="155">
        <f t="shared" si="4"/>
        <v>44910</v>
      </c>
      <c r="Z13" s="155">
        <f t="shared" si="4"/>
        <v>44911</v>
      </c>
      <c r="AA13" s="155">
        <f t="shared" si="4"/>
        <v>44912</v>
      </c>
      <c r="AB13" s="155">
        <f t="shared" si="4"/>
        <v>44913</v>
      </c>
      <c r="AC13" s="155">
        <f t="shared" si="4"/>
        <v>44914</v>
      </c>
      <c r="AD13" s="155">
        <f t="shared" si="4"/>
        <v>44915</v>
      </c>
      <c r="AE13" s="155">
        <f t="shared" si="4"/>
        <v>44916</v>
      </c>
      <c r="AF13" s="155">
        <f t="shared" si="4"/>
        <v>44917</v>
      </c>
      <c r="AG13" s="155">
        <f t="shared" si="4"/>
        <v>44918</v>
      </c>
      <c r="AH13" s="155">
        <f t="shared" si="4"/>
        <v>44919</v>
      </c>
      <c r="AI13" s="155">
        <f t="shared" si="4"/>
        <v>44920</v>
      </c>
      <c r="AJ13" s="155">
        <f t="shared" si="4"/>
        <v>44921</v>
      </c>
      <c r="AK13" s="155">
        <f t="shared" si="4"/>
        <v>44922</v>
      </c>
      <c r="AL13" s="155">
        <f t="shared" si="4"/>
        <v>44923</v>
      </c>
      <c r="AM13" s="155">
        <f t="shared" si="4"/>
        <v>44924</v>
      </c>
      <c r="AN13" s="155">
        <f t="shared" si="4"/>
        <v>44925</v>
      </c>
      <c r="AO13" s="155">
        <f t="shared" si="4"/>
        <v>44926</v>
      </c>
      <c r="AP13" s="8"/>
      <c r="AQ13" s="61"/>
      <c r="AR13" s="18"/>
      <c r="AS13" s="11"/>
      <c r="AT13" s="67"/>
      <c r="AU13" s="13"/>
      <c r="AV13" s="67"/>
    </row>
    <row r="14" spans="1:50" s="53" customFormat="1" ht="18" customHeight="1" x14ac:dyDescent="0.2">
      <c r="A14" s="132"/>
      <c r="B14" s="128"/>
      <c r="C14" s="125"/>
      <c r="D14" s="107"/>
      <c r="E14" s="107"/>
      <c r="F14" s="108"/>
      <c r="G14" s="108"/>
      <c r="H14" s="136"/>
      <c r="I14" s="136"/>
      <c r="J14" s="136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39">
        <f>SUM(K14:AO14)</f>
        <v>0</v>
      </c>
      <c r="AQ14" s="141">
        <f>AP14*H14</f>
        <v>0</v>
      </c>
      <c r="AR14" s="54"/>
      <c r="AS14" s="55"/>
      <c r="AT14" s="73"/>
      <c r="AV14" s="73"/>
    </row>
    <row r="15" spans="1:50" s="53" customFormat="1" ht="18" customHeight="1" x14ac:dyDescent="0.2">
      <c r="A15" s="130"/>
      <c r="B15" s="134"/>
      <c r="C15" s="125"/>
      <c r="D15" s="107"/>
      <c r="E15" s="107"/>
      <c r="F15" s="108"/>
      <c r="G15" s="119" t="s">
        <v>1</v>
      </c>
      <c r="H15" s="136"/>
      <c r="I15" s="136"/>
      <c r="J15" s="136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39">
        <f>SUM(K15:AO15)</f>
        <v>0</v>
      </c>
      <c r="AQ15" s="141">
        <f>AP15*H15</f>
        <v>0</v>
      </c>
      <c r="AR15" s="54"/>
      <c r="AS15" s="55"/>
      <c r="AT15" s="73"/>
      <c r="AV15" s="73"/>
    </row>
    <row r="16" spans="1:50" s="53" customFormat="1" ht="18" customHeight="1" x14ac:dyDescent="0.2">
      <c r="A16" s="124"/>
      <c r="B16" s="120"/>
      <c r="C16" s="107"/>
      <c r="D16" s="107"/>
      <c r="E16" s="107"/>
      <c r="F16" s="108"/>
      <c r="G16" s="110"/>
      <c r="H16" s="136"/>
      <c r="I16" s="136"/>
      <c r="J16" s="13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39">
        <f>SUM(K16:AO16)</f>
        <v>0</v>
      </c>
      <c r="AQ16" s="141">
        <f>AP16*H16</f>
        <v>0</v>
      </c>
      <c r="AR16" s="54"/>
      <c r="AS16" s="55"/>
      <c r="AT16" s="73"/>
      <c r="AV16" s="73"/>
    </row>
    <row r="17" spans="1:48" s="53" customFormat="1" ht="18" customHeight="1" x14ac:dyDescent="0.2">
      <c r="A17" s="76"/>
      <c r="B17" s="127"/>
      <c r="C17" s="125"/>
      <c r="D17" s="129"/>
      <c r="E17" s="129"/>
      <c r="F17" s="108"/>
      <c r="G17" s="108"/>
      <c r="H17" s="136"/>
      <c r="I17" s="136"/>
      <c r="J17" s="136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39">
        <f>SUM(K17:AO17)</f>
        <v>0</v>
      </c>
      <c r="AQ17" s="141">
        <f>AP17*H17</f>
        <v>0</v>
      </c>
      <c r="AR17" s="54"/>
      <c r="AS17" s="55"/>
      <c r="AT17" s="82"/>
      <c r="AU17" s="123"/>
      <c r="AV17" s="82"/>
    </row>
    <row r="18" spans="1:48" s="53" customFormat="1" ht="18" customHeight="1" x14ac:dyDescent="0.2">
      <c r="A18" s="120"/>
      <c r="B18" s="120"/>
      <c r="C18" s="107"/>
      <c r="D18" s="109"/>
      <c r="E18" s="109"/>
      <c r="F18" s="110"/>
      <c r="G18" s="108"/>
      <c r="H18" s="136"/>
      <c r="I18" s="136"/>
      <c r="J18" s="136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39">
        <f>SUM(K18:AO18)</f>
        <v>0</v>
      </c>
      <c r="AQ18" s="141">
        <f>AP18*H18</f>
        <v>0</v>
      </c>
      <c r="AR18" s="54"/>
      <c r="AS18" s="55"/>
      <c r="AT18" s="56"/>
    </row>
    <row r="19" spans="1:48" s="83" customFormat="1" ht="18" customHeight="1" thickBot="1" x14ac:dyDescent="0.3">
      <c r="A19" s="84" t="s">
        <v>2</v>
      </c>
      <c r="B19" s="85"/>
      <c r="C19" s="116"/>
      <c r="D19" s="116"/>
      <c r="E19" s="116"/>
      <c r="F19" s="116"/>
      <c r="G19" s="116"/>
      <c r="H19" s="117"/>
      <c r="I19" s="118"/>
      <c r="J19" s="118"/>
      <c r="K19" s="86">
        <f>SUM(K14:K18)</f>
        <v>0</v>
      </c>
      <c r="L19" s="86">
        <f t="shared" ref="L19:AQ19" si="5">SUM(L14:L18)</f>
        <v>0</v>
      </c>
      <c r="M19" s="86">
        <f t="shared" si="5"/>
        <v>0</v>
      </c>
      <c r="N19" s="86">
        <f t="shared" si="5"/>
        <v>0</v>
      </c>
      <c r="O19" s="86">
        <f t="shared" si="5"/>
        <v>0</v>
      </c>
      <c r="P19" s="86">
        <f t="shared" si="5"/>
        <v>0</v>
      </c>
      <c r="Q19" s="86">
        <f t="shared" si="5"/>
        <v>0</v>
      </c>
      <c r="R19" s="86">
        <f t="shared" si="5"/>
        <v>0</v>
      </c>
      <c r="S19" s="86">
        <f t="shared" si="5"/>
        <v>0</v>
      </c>
      <c r="T19" s="86">
        <f t="shared" si="5"/>
        <v>0</v>
      </c>
      <c r="U19" s="86">
        <f t="shared" si="5"/>
        <v>0</v>
      </c>
      <c r="V19" s="86">
        <f t="shared" si="5"/>
        <v>0</v>
      </c>
      <c r="W19" s="86">
        <f t="shared" si="5"/>
        <v>0</v>
      </c>
      <c r="X19" s="86">
        <f t="shared" si="5"/>
        <v>0</v>
      </c>
      <c r="Y19" s="86">
        <f t="shared" si="5"/>
        <v>0</v>
      </c>
      <c r="Z19" s="86">
        <f t="shared" si="5"/>
        <v>0</v>
      </c>
      <c r="AA19" s="86">
        <f t="shared" si="5"/>
        <v>0</v>
      </c>
      <c r="AB19" s="86">
        <f t="shared" si="5"/>
        <v>0</v>
      </c>
      <c r="AC19" s="86">
        <f t="shared" si="5"/>
        <v>0</v>
      </c>
      <c r="AD19" s="86">
        <f t="shared" si="5"/>
        <v>0</v>
      </c>
      <c r="AE19" s="86">
        <f t="shared" si="5"/>
        <v>0</v>
      </c>
      <c r="AF19" s="86">
        <f t="shared" si="5"/>
        <v>0</v>
      </c>
      <c r="AG19" s="86">
        <f t="shared" si="5"/>
        <v>0</v>
      </c>
      <c r="AH19" s="86">
        <f t="shared" si="5"/>
        <v>0</v>
      </c>
      <c r="AI19" s="86">
        <f t="shared" si="5"/>
        <v>0</v>
      </c>
      <c r="AJ19" s="86">
        <f t="shared" si="5"/>
        <v>0</v>
      </c>
      <c r="AK19" s="86">
        <f t="shared" si="5"/>
        <v>0</v>
      </c>
      <c r="AL19" s="86">
        <f t="shared" si="5"/>
        <v>0</v>
      </c>
      <c r="AM19" s="86">
        <f t="shared" si="5"/>
        <v>0</v>
      </c>
      <c r="AN19" s="86">
        <f t="shared" si="5"/>
        <v>0</v>
      </c>
      <c r="AO19" s="86">
        <f t="shared" si="5"/>
        <v>0</v>
      </c>
      <c r="AP19" s="86">
        <f t="shared" si="5"/>
        <v>0</v>
      </c>
      <c r="AQ19" s="142">
        <f t="shared" si="5"/>
        <v>0</v>
      </c>
      <c r="AR19" s="142" t="e">
        <f>AQ19/AP19</f>
        <v>#DIV/0!</v>
      </c>
      <c r="AS19" s="65">
        <v>0</v>
      </c>
      <c r="AT19" s="140">
        <v>0</v>
      </c>
      <c r="AU19" s="69">
        <f>+AP19-AS19</f>
        <v>0</v>
      </c>
      <c r="AV19" s="140">
        <f>+AQ19-AT19</f>
        <v>0</v>
      </c>
    </row>
    <row r="20" spans="1:48" s="25" customFormat="1" ht="18" customHeight="1" thickBot="1" x14ac:dyDescent="0.25">
      <c r="A20" s="167"/>
      <c r="B20" s="168"/>
      <c r="C20" s="174"/>
      <c r="D20" s="174"/>
      <c r="E20" s="175"/>
      <c r="F20" s="175"/>
      <c r="G20" s="175"/>
      <c r="H20" s="175"/>
      <c r="I20" s="175"/>
      <c r="J20" s="175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3"/>
      <c r="AR20" s="11"/>
      <c r="AS20" s="26"/>
      <c r="AT20" s="67"/>
      <c r="AU20" s="23"/>
      <c r="AV20" s="67"/>
    </row>
    <row r="21" spans="1:48" s="25" customFormat="1" ht="18" customHeight="1" x14ac:dyDescent="0.2">
      <c r="A21" s="14" t="str">
        <f>A3</f>
        <v>Код</v>
      </c>
      <c r="B21" s="15" t="str">
        <f>B3</f>
        <v>Название группы</v>
      </c>
      <c r="C21" s="14" t="s">
        <v>8</v>
      </c>
      <c r="D21" s="14" t="s">
        <v>9</v>
      </c>
      <c r="E21" s="14" t="s">
        <v>10</v>
      </c>
      <c r="F21" s="14" t="s">
        <v>7</v>
      </c>
      <c r="G21" s="14" t="s">
        <v>3</v>
      </c>
      <c r="H21" s="14" t="s">
        <v>0</v>
      </c>
      <c r="I21" s="14"/>
      <c r="J21" s="14"/>
      <c r="K21" s="165">
        <f>K3</f>
        <v>4</v>
      </c>
      <c r="L21" s="165">
        <f t="shared" ref="L21:AO21" si="6">L3</f>
        <v>5</v>
      </c>
      <c r="M21" s="165">
        <f t="shared" si="6"/>
        <v>6</v>
      </c>
      <c r="N21" s="165">
        <f t="shared" si="6"/>
        <v>7</v>
      </c>
      <c r="O21" s="165">
        <f t="shared" si="6"/>
        <v>1</v>
      </c>
      <c r="P21" s="165">
        <f t="shared" si="6"/>
        <v>2</v>
      </c>
      <c r="Q21" s="165">
        <f t="shared" si="6"/>
        <v>3</v>
      </c>
      <c r="R21" s="165">
        <f t="shared" si="6"/>
        <v>4</v>
      </c>
      <c r="S21" s="165">
        <f t="shared" si="6"/>
        <v>5</v>
      </c>
      <c r="T21" s="165">
        <f t="shared" si="6"/>
        <v>6</v>
      </c>
      <c r="U21" s="165">
        <f t="shared" si="6"/>
        <v>7</v>
      </c>
      <c r="V21" s="165">
        <f t="shared" si="6"/>
        <v>1</v>
      </c>
      <c r="W21" s="165">
        <f t="shared" si="6"/>
        <v>2</v>
      </c>
      <c r="X21" s="165">
        <f t="shared" si="6"/>
        <v>3</v>
      </c>
      <c r="Y21" s="165">
        <f t="shared" si="6"/>
        <v>4</v>
      </c>
      <c r="Z21" s="165">
        <f t="shared" si="6"/>
        <v>5</v>
      </c>
      <c r="AA21" s="165">
        <f t="shared" si="6"/>
        <v>6</v>
      </c>
      <c r="AB21" s="165">
        <f t="shared" si="6"/>
        <v>7</v>
      </c>
      <c r="AC21" s="165">
        <f t="shared" si="6"/>
        <v>1</v>
      </c>
      <c r="AD21" s="165">
        <f t="shared" si="6"/>
        <v>2</v>
      </c>
      <c r="AE21" s="165">
        <f t="shared" si="6"/>
        <v>3</v>
      </c>
      <c r="AF21" s="165">
        <f t="shared" si="6"/>
        <v>4</v>
      </c>
      <c r="AG21" s="165">
        <f t="shared" si="6"/>
        <v>5</v>
      </c>
      <c r="AH21" s="165">
        <f t="shared" si="6"/>
        <v>6</v>
      </c>
      <c r="AI21" s="165">
        <f t="shared" si="6"/>
        <v>7</v>
      </c>
      <c r="AJ21" s="165">
        <f t="shared" si="6"/>
        <v>1</v>
      </c>
      <c r="AK21" s="165">
        <f t="shared" si="6"/>
        <v>2</v>
      </c>
      <c r="AL21" s="165">
        <f t="shared" si="6"/>
        <v>3</v>
      </c>
      <c r="AM21" s="165">
        <f t="shared" si="6"/>
        <v>4</v>
      </c>
      <c r="AN21" s="165">
        <f t="shared" si="6"/>
        <v>5</v>
      </c>
      <c r="AO21" s="165">
        <f t="shared" si="6"/>
        <v>6</v>
      </c>
      <c r="AP21" s="158" t="str">
        <f>AP3</f>
        <v>Всего комнат  в блоке</v>
      </c>
      <c r="AQ21" s="166" t="str">
        <f>AQ3</f>
        <v>Выручка</v>
      </c>
      <c r="AR21" s="18"/>
      <c r="AS21" s="18"/>
      <c r="AT21" s="67"/>
      <c r="AU21" s="23"/>
      <c r="AV21" s="67"/>
    </row>
    <row r="22" spans="1:48" s="25" customFormat="1" ht="18" customHeight="1" x14ac:dyDescent="0.2">
      <c r="A22" s="193" t="s">
        <v>13</v>
      </c>
      <c r="B22" s="194"/>
      <c r="C22" s="14"/>
      <c r="D22" s="14"/>
      <c r="E22" s="14"/>
      <c r="F22" s="14"/>
      <c r="G22" s="14"/>
      <c r="H22" s="3"/>
      <c r="I22" s="3"/>
      <c r="J22" s="3"/>
      <c r="K22" s="155">
        <f t="shared" ref="K22:AO22" si="7">K4</f>
        <v>44896</v>
      </c>
      <c r="L22" s="155">
        <f t="shared" si="7"/>
        <v>44897</v>
      </c>
      <c r="M22" s="155">
        <f t="shared" si="7"/>
        <v>44898</v>
      </c>
      <c r="N22" s="155">
        <f t="shared" si="7"/>
        <v>44899</v>
      </c>
      <c r="O22" s="155">
        <f t="shared" si="7"/>
        <v>44900</v>
      </c>
      <c r="P22" s="155">
        <f t="shared" si="7"/>
        <v>44901</v>
      </c>
      <c r="Q22" s="155">
        <f t="shared" si="7"/>
        <v>44902</v>
      </c>
      <c r="R22" s="155">
        <f t="shared" si="7"/>
        <v>44903</v>
      </c>
      <c r="S22" s="155">
        <f t="shared" si="7"/>
        <v>44904</v>
      </c>
      <c r="T22" s="155">
        <f t="shared" si="7"/>
        <v>44905</v>
      </c>
      <c r="U22" s="155">
        <f t="shared" si="7"/>
        <v>44906</v>
      </c>
      <c r="V22" s="155">
        <f t="shared" si="7"/>
        <v>44907</v>
      </c>
      <c r="W22" s="155">
        <f t="shared" si="7"/>
        <v>44908</v>
      </c>
      <c r="X22" s="155">
        <f t="shared" si="7"/>
        <v>44909</v>
      </c>
      <c r="Y22" s="155">
        <f t="shared" si="7"/>
        <v>44910</v>
      </c>
      <c r="Z22" s="155">
        <f t="shared" si="7"/>
        <v>44911</v>
      </c>
      <c r="AA22" s="155">
        <f t="shared" si="7"/>
        <v>44912</v>
      </c>
      <c r="AB22" s="155">
        <f t="shared" si="7"/>
        <v>44913</v>
      </c>
      <c r="AC22" s="155">
        <f t="shared" si="7"/>
        <v>44914</v>
      </c>
      <c r="AD22" s="155">
        <f t="shared" si="7"/>
        <v>44915</v>
      </c>
      <c r="AE22" s="155">
        <f t="shared" si="7"/>
        <v>44916</v>
      </c>
      <c r="AF22" s="155">
        <f t="shared" si="7"/>
        <v>44917</v>
      </c>
      <c r="AG22" s="155">
        <f t="shared" si="7"/>
        <v>44918</v>
      </c>
      <c r="AH22" s="155">
        <f t="shared" si="7"/>
        <v>44919</v>
      </c>
      <c r="AI22" s="155">
        <f t="shared" si="7"/>
        <v>44920</v>
      </c>
      <c r="AJ22" s="155">
        <f t="shared" si="7"/>
        <v>44921</v>
      </c>
      <c r="AK22" s="155">
        <f t="shared" si="7"/>
        <v>44922</v>
      </c>
      <c r="AL22" s="155">
        <f t="shared" si="7"/>
        <v>44923</v>
      </c>
      <c r="AM22" s="155">
        <f t="shared" si="7"/>
        <v>44924</v>
      </c>
      <c r="AN22" s="155">
        <f t="shared" si="7"/>
        <v>44925</v>
      </c>
      <c r="AO22" s="155">
        <f t="shared" si="7"/>
        <v>44926</v>
      </c>
      <c r="AP22" s="8"/>
      <c r="AQ22" s="61"/>
      <c r="AR22" s="18"/>
      <c r="AS22" s="19"/>
      <c r="AT22" s="67"/>
      <c r="AU22" s="23"/>
      <c r="AV22" s="70"/>
    </row>
    <row r="23" spans="1:48" s="53" customFormat="1" ht="18" customHeight="1" x14ac:dyDescent="0.2">
      <c r="A23" s="130"/>
      <c r="B23" s="128"/>
      <c r="C23" s="107"/>
      <c r="D23" s="107"/>
      <c r="E23" s="107"/>
      <c r="F23" s="108"/>
      <c r="G23" s="119"/>
      <c r="H23" s="136"/>
      <c r="I23" s="136"/>
      <c r="J23" s="136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39">
        <f>SUM(K23:AO23)</f>
        <v>0</v>
      </c>
      <c r="AQ23" s="141">
        <f>AP23*H23</f>
        <v>0</v>
      </c>
      <c r="AR23" s="54"/>
      <c r="AS23" s="55"/>
      <c r="AT23" s="73"/>
      <c r="AV23" s="73"/>
    </row>
    <row r="24" spans="1:48" s="53" customFormat="1" ht="18" customHeight="1" x14ac:dyDescent="0.2">
      <c r="A24" s="131"/>
      <c r="B24" s="120"/>
      <c r="C24" s="107"/>
      <c r="D24" s="107"/>
      <c r="E24" s="107"/>
      <c r="F24" s="108"/>
      <c r="G24" s="108"/>
      <c r="H24" s="136"/>
      <c r="I24" s="136"/>
      <c r="J24" s="136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39">
        <f>SUM(K24:AO24)</f>
        <v>0</v>
      </c>
      <c r="AQ24" s="141">
        <f>AP24*H24</f>
        <v>0</v>
      </c>
      <c r="AR24" s="54"/>
      <c r="AS24" s="55"/>
      <c r="AT24" s="73"/>
      <c r="AV24" s="73"/>
    </row>
    <row r="25" spans="1:48" s="53" customFormat="1" ht="18" customHeight="1" x14ac:dyDescent="0.2">
      <c r="A25" s="130"/>
      <c r="B25" s="128"/>
      <c r="C25" s="107"/>
      <c r="D25" s="107"/>
      <c r="E25" s="107"/>
      <c r="F25" s="108"/>
      <c r="G25" s="119"/>
      <c r="H25" s="136"/>
      <c r="I25" s="136"/>
      <c r="J25" s="136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39">
        <f>SUM(K25:AO25)</f>
        <v>0</v>
      </c>
      <c r="AQ25" s="141">
        <f>AP25*H25</f>
        <v>0</v>
      </c>
      <c r="AR25" s="54"/>
      <c r="AS25" s="55"/>
      <c r="AT25" s="73"/>
      <c r="AV25" s="73"/>
    </row>
    <row r="26" spans="1:48" s="53" customFormat="1" ht="18" customHeight="1" x14ac:dyDescent="0.2">
      <c r="A26" s="122"/>
      <c r="B26" s="29"/>
      <c r="C26" s="125"/>
      <c r="D26" s="129"/>
      <c r="E26" s="129"/>
      <c r="F26" s="108"/>
      <c r="G26" s="119"/>
      <c r="H26" s="136"/>
      <c r="I26" s="136"/>
      <c r="J26" s="13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39">
        <f>SUM(K26:AO26)</f>
        <v>0</v>
      </c>
      <c r="AQ26" s="141">
        <f>AP26*H26</f>
        <v>0</v>
      </c>
      <c r="AR26" s="54"/>
      <c r="AS26" s="55"/>
      <c r="AT26" s="73"/>
      <c r="AV26" s="73"/>
    </row>
    <row r="27" spans="1:48" s="83" customFormat="1" ht="18" customHeight="1" thickBot="1" x14ac:dyDescent="0.3">
      <c r="A27" s="195" t="s">
        <v>18</v>
      </c>
      <c r="B27" s="196"/>
      <c r="C27" s="196"/>
      <c r="D27" s="196"/>
      <c r="E27" s="196"/>
      <c r="F27" s="196"/>
      <c r="G27" s="196"/>
      <c r="H27" s="197"/>
      <c r="I27" s="162"/>
      <c r="J27" s="162"/>
      <c r="K27" s="88">
        <f t="shared" ref="K27:AQ27" si="8">SUM(K23:K25)</f>
        <v>0</v>
      </c>
      <c r="L27" s="88">
        <f t="shared" si="8"/>
        <v>0</v>
      </c>
      <c r="M27" s="88">
        <f t="shared" si="8"/>
        <v>0</v>
      </c>
      <c r="N27" s="88">
        <f t="shared" si="8"/>
        <v>0</v>
      </c>
      <c r="O27" s="88">
        <f t="shared" si="8"/>
        <v>0</v>
      </c>
      <c r="P27" s="88">
        <f t="shared" si="8"/>
        <v>0</v>
      </c>
      <c r="Q27" s="88">
        <f t="shared" si="8"/>
        <v>0</v>
      </c>
      <c r="R27" s="88">
        <f t="shared" si="8"/>
        <v>0</v>
      </c>
      <c r="S27" s="88">
        <f t="shared" si="8"/>
        <v>0</v>
      </c>
      <c r="T27" s="88">
        <f t="shared" si="8"/>
        <v>0</v>
      </c>
      <c r="U27" s="88">
        <f t="shared" si="8"/>
        <v>0</v>
      </c>
      <c r="V27" s="88">
        <f t="shared" si="8"/>
        <v>0</v>
      </c>
      <c r="W27" s="88">
        <f t="shared" si="8"/>
        <v>0</v>
      </c>
      <c r="X27" s="88">
        <f t="shared" si="8"/>
        <v>0</v>
      </c>
      <c r="Y27" s="88">
        <f t="shared" si="8"/>
        <v>0</v>
      </c>
      <c r="Z27" s="88">
        <f t="shared" si="8"/>
        <v>0</v>
      </c>
      <c r="AA27" s="88">
        <f t="shared" si="8"/>
        <v>0</v>
      </c>
      <c r="AB27" s="88">
        <f t="shared" si="8"/>
        <v>0</v>
      </c>
      <c r="AC27" s="88">
        <f t="shared" si="8"/>
        <v>0</v>
      </c>
      <c r="AD27" s="88">
        <f t="shared" si="8"/>
        <v>0</v>
      </c>
      <c r="AE27" s="88">
        <f t="shared" si="8"/>
        <v>0</v>
      </c>
      <c r="AF27" s="88">
        <f t="shared" si="8"/>
        <v>0</v>
      </c>
      <c r="AG27" s="88">
        <f t="shared" si="8"/>
        <v>0</v>
      </c>
      <c r="AH27" s="88">
        <f t="shared" si="8"/>
        <v>0</v>
      </c>
      <c r="AI27" s="88">
        <f t="shared" si="8"/>
        <v>0</v>
      </c>
      <c r="AJ27" s="88">
        <f t="shared" si="8"/>
        <v>0</v>
      </c>
      <c r="AK27" s="88">
        <f t="shared" si="8"/>
        <v>0</v>
      </c>
      <c r="AL27" s="88">
        <f t="shared" si="8"/>
        <v>0</v>
      </c>
      <c r="AM27" s="88">
        <f t="shared" si="8"/>
        <v>0</v>
      </c>
      <c r="AN27" s="88">
        <f t="shared" si="8"/>
        <v>0</v>
      </c>
      <c r="AO27" s="88">
        <f t="shared" si="8"/>
        <v>0</v>
      </c>
      <c r="AP27" s="88">
        <f t="shared" si="8"/>
        <v>0</v>
      </c>
      <c r="AQ27" s="142">
        <f t="shared" si="8"/>
        <v>0</v>
      </c>
      <c r="AR27" s="142" t="e">
        <f>AQ27/AP27</f>
        <v>#DIV/0!</v>
      </c>
      <c r="AS27" s="65">
        <v>0</v>
      </c>
      <c r="AT27" s="140">
        <v>0</v>
      </c>
      <c r="AU27" s="69">
        <f>+AP27-AS27</f>
        <v>0</v>
      </c>
      <c r="AV27" s="140">
        <f>+AQ27-AT27</f>
        <v>0</v>
      </c>
    </row>
    <row r="28" spans="1:48" s="25" customFormat="1" ht="18" customHeight="1" x14ac:dyDescent="0.2">
      <c r="A28" s="77"/>
      <c r="B28" s="59"/>
      <c r="C28" s="40"/>
      <c r="D28" s="40"/>
      <c r="E28" s="9"/>
      <c r="F28" s="97"/>
      <c r="G28" s="97"/>
      <c r="H28" s="103"/>
      <c r="I28" s="60"/>
      <c r="J28" s="6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7"/>
      <c r="AQ28" s="71"/>
      <c r="AR28" s="17"/>
      <c r="AS28" s="17"/>
      <c r="AT28" s="67"/>
      <c r="AU28" s="1"/>
      <c r="AV28" s="67"/>
    </row>
    <row r="29" spans="1:48" s="62" customFormat="1" ht="18" customHeight="1" thickBot="1" x14ac:dyDescent="0.25">
      <c r="A29" s="198" t="s">
        <v>4</v>
      </c>
      <c r="B29" s="199"/>
      <c r="C29" s="199"/>
      <c r="D29" s="199"/>
      <c r="E29" s="199"/>
      <c r="F29" s="199"/>
      <c r="G29" s="199"/>
      <c r="H29" s="199"/>
      <c r="I29" s="164"/>
      <c r="J29" s="164"/>
      <c r="K29" s="72">
        <f t="shared" ref="K29:AQ29" si="9">K19+K10</f>
        <v>0</v>
      </c>
      <c r="L29" s="72">
        <f t="shared" si="9"/>
        <v>0</v>
      </c>
      <c r="M29" s="72">
        <f t="shared" si="9"/>
        <v>0</v>
      </c>
      <c r="N29" s="72">
        <f t="shared" si="9"/>
        <v>0</v>
      </c>
      <c r="O29" s="72">
        <f t="shared" si="9"/>
        <v>0</v>
      </c>
      <c r="P29" s="72">
        <f t="shared" si="9"/>
        <v>0</v>
      </c>
      <c r="Q29" s="72">
        <f t="shared" si="9"/>
        <v>0</v>
      </c>
      <c r="R29" s="72">
        <f t="shared" si="9"/>
        <v>0</v>
      </c>
      <c r="S29" s="72">
        <f t="shared" si="9"/>
        <v>0</v>
      </c>
      <c r="T29" s="72">
        <f t="shared" si="9"/>
        <v>0</v>
      </c>
      <c r="U29" s="72">
        <f t="shared" si="9"/>
        <v>0</v>
      </c>
      <c r="V29" s="72">
        <f t="shared" si="9"/>
        <v>0</v>
      </c>
      <c r="W29" s="72">
        <f t="shared" si="9"/>
        <v>0</v>
      </c>
      <c r="X29" s="72">
        <f t="shared" si="9"/>
        <v>0</v>
      </c>
      <c r="Y29" s="72">
        <f t="shared" si="9"/>
        <v>0</v>
      </c>
      <c r="Z29" s="72">
        <f t="shared" si="9"/>
        <v>0</v>
      </c>
      <c r="AA29" s="72">
        <f t="shared" si="9"/>
        <v>0</v>
      </c>
      <c r="AB29" s="72">
        <f t="shared" si="9"/>
        <v>0</v>
      </c>
      <c r="AC29" s="72">
        <f t="shared" si="9"/>
        <v>0</v>
      </c>
      <c r="AD29" s="72">
        <f t="shared" si="9"/>
        <v>0</v>
      </c>
      <c r="AE29" s="72">
        <f t="shared" si="9"/>
        <v>0</v>
      </c>
      <c r="AF29" s="72">
        <f t="shared" si="9"/>
        <v>0</v>
      </c>
      <c r="AG29" s="72">
        <f t="shared" si="9"/>
        <v>0</v>
      </c>
      <c r="AH29" s="72">
        <f t="shared" si="9"/>
        <v>0</v>
      </c>
      <c r="AI29" s="72">
        <f t="shared" si="9"/>
        <v>0</v>
      </c>
      <c r="AJ29" s="72">
        <f t="shared" si="9"/>
        <v>0</v>
      </c>
      <c r="AK29" s="72">
        <f t="shared" si="9"/>
        <v>0</v>
      </c>
      <c r="AL29" s="72">
        <f t="shared" si="9"/>
        <v>0</v>
      </c>
      <c r="AM29" s="72">
        <f t="shared" si="9"/>
        <v>0</v>
      </c>
      <c r="AN29" s="72">
        <f t="shared" si="9"/>
        <v>0</v>
      </c>
      <c r="AO29" s="72">
        <f t="shared" si="9"/>
        <v>0</v>
      </c>
      <c r="AP29" s="144">
        <f>AP19+AP10</f>
        <v>0</v>
      </c>
      <c r="AQ29" s="142">
        <f t="shared" si="9"/>
        <v>0</v>
      </c>
      <c r="AR29" s="142" t="e">
        <f>AQ29/AP29</f>
        <v>#DIV/0!</v>
      </c>
      <c r="AS29" s="65">
        <v>0</v>
      </c>
      <c r="AT29" s="140">
        <v>0</v>
      </c>
      <c r="AU29" s="69">
        <f>+AP29-AS29</f>
        <v>0</v>
      </c>
      <c r="AV29" s="140">
        <f>+AQ29-AT29</f>
        <v>0</v>
      </c>
    </row>
    <row r="30" spans="1:48" s="25" customFormat="1" ht="18" customHeight="1" thickBot="1" x14ac:dyDescent="0.25">
      <c r="A30" s="77"/>
      <c r="B30" s="59"/>
      <c r="C30" s="46"/>
      <c r="D30" s="46"/>
      <c r="E30" s="46"/>
      <c r="F30" s="96"/>
      <c r="G30" s="96"/>
      <c r="H30" s="102"/>
      <c r="I30" s="59"/>
      <c r="J30" s="5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71"/>
      <c r="AR30" s="19"/>
      <c r="AS30" s="19"/>
      <c r="AT30" s="67"/>
      <c r="AU30" s="20"/>
      <c r="AV30" s="20"/>
    </row>
    <row r="31" spans="1:48" s="2" customFormat="1" ht="20.100000000000001" customHeight="1" x14ac:dyDescent="0.2">
      <c r="A31" s="33" t="str">
        <f>A3</f>
        <v>Код</v>
      </c>
      <c r="B31" s="34" t="str">
        <f>B3</f>
        <v>Название группы</v>
      </c>
      <c r="C31" s="35" t="s">
        <v>8</v>
      </c>
      <c r="D31" s="35" t="s">
        <v>9</v>
      </c>
      <c r="E31" s="35" t="s">
        <v>10</v>
      </c>
      <c r="F31" s="3" t="s">
        <v>7</v>
      </c>
      <c r="G31" s="3" t="s">
        <v>5</v>
      </c>
      <c r="H31" s="35" t="s">
        <v>0</v>
      </c>
      <c r="I31" s="35"/>
      <c r="J31" s="35"/>
      <c r="K31" s="146">
        <f>K3</f>
        <v>4</v>
      </c>
      <c r="L31" s="146">
        <f t="shared" ref="L31:AO32" si="10">L3</f>
        <v>5</v>
      </c>
      <c r="M31" s="146">
        <f t="shared" si="10"/>
        <v>6</v>
      </c>
      <c r="N31" s="146">
        <f t="shared" si="10"/>
        <v>7</v>
      </c>
      <c r="O31" s="146">
        <f t="shared" si="10"/>
        <v>1</v>
      </c>
      <c r="P31" s="146">
        <f t="shared" si="10"/>
        <v>2</v>
      </c>
      <c r="Q31" s="146">
        <f t="shared" si="10"/>
        <v>3</v>
      </c>
      <c r="R31" s="146">
        <f t="shared" si="10"/>
        <v>4</v>
      </c>
      <c r="S31" s="146">
        <f t="shared" si="10"/>
        <v>5</v>
      </c>
      <c r="T31" s="146">
        <f t="shared" si="10"/>
        <v>6</v>
      </c>
      <c r="U31" s="146">
        <f t="shared" si="10"/>
        <v>7</v>
      </c>
      <c r="V31" s="146">
        <f t="shared" si="10"/>
        <v>1</v>
      </c>
      <c r="W31" s="146">
        <f t="shared" si="10"/>
        <v>2</v>
      </c>
      <c r="X31" s="146">
        <f t="shared" si="10"/>
        <v>3</v>
      </c>
      <c r="Y31" s="146">
        <f t="shared" si="10"/>
        <v>4</v>
      </c>
      <c r="Z31" s="146">
        <f t="shared" si="10"/>
        <v>5</v>
      </c>
      <c r="AA31" s="146">
        <f t="shared" si="10"/>
        <v>6</v>
      </c>
      <c r="AB31" s="146">
        <f t="shared" si="10"/>
        <v>7</v>
      </c>
      <c r="AC31" s="146">
        <f t="shared" si="10"/>
        <v>1</v>
      </c>
      <c r="AD31" s="146">
        <f t="shared" si="10"/>
        <v>2</v>
      </c>
      <c r="AE31" s="146">
        <f t="shared" si="10"/>
        <v>3</v>
      </c>
      <c r="AF31" s="146">
        <f t="shared" si="10"/>
        <v>4</v>
      </c>
      <c r="AG31" s="146">
        <f t="shared" si="10"/>
        <v>5</v>
      </c>
      <c r="AH31" s="146">
        <f t="shared" si="10"/>
        <v>6</v>
      </c>
      <c r="AI31" s="146">
        <f t="shared" si="10"/>
        <v>7</v>
      </c>
      <c r="AJ31" s="146">
        <f t="shared" si="10"/>
        <v>1</v>
      </c>
      <c r="AK31" s="146">
        <f t="shared" si="10"/>
        <v>2</v>
      </c>
      <c r="AL31" s="146">
        <f t="shared" si="10"/>
        <v>3</v>
      </c>
      <c r="AM31" s="146">
        <f t="shared" si="10"/>
        <v>4</v>
      </c>
      <c r="AN31" s="146">
        <f t="shared" si="10"/>
        <v>5</v>
      </c>
      <c r="AO31" s="146">
        <f t="shared" si="10"/>
        <v>6</v>
      </c>
      <c r="AP31" s="49" t="str">
        <f>AP3</f>
        <v>Всего комнат  в блоке</v>
      </c>
      <c r="AQ31" s="159" t="str">
        <f>AQ3</f>
        <v>Выручка</v>
      </c>
      <c r="AR31" s="18"/>
      <c r="AS31" s="19"/>
      <c r="AT31" s="20"/>
      <c r="AU31" s="20"/>
      <c r="AV31" s="20"/>
    </row>
    <row r="32" spans="1:48" s="2" customFormat="1" ht="20.100000000000001" customHeight="1" x14ac:dyDescent="0.2">
      <c r="A32" s="193" t="s">
        <v>33</v>
      </c>
      <c r="B32" s="194"/>
      <c r="C32" s="10"/>
      <c r="D32" s="10"/>
      <c r="E32" s="10"/>
      <c r="F32" s="52"/>
      <c r="G32" s="52"/>
      <c r="H32" s="3"/>
      <c r="I32" s="3"/>
      <c r="J32" s="3"/>
      <c r="K32" s="155">
        <f>K4</f>
        <v>44896</v>
      </c>
      <c r="L32" s="155">
        <f t="shared" si="10"/>
        <v>44897</v>
      </c>
      <c r="M32" s="155">
        <f t="shared" si="10"/>
        <v>44898</v>
      </c>
      <c r="N32" s="155">
        <f t="shared" si="10"/>
        <v>44899</v>
      </c>
      <c r="O32" s="155">
        <f t="shared" si="10"/>
        <v>44900</v>
      </c>
      <c r="P32" s="155">
        <f t="shared" si="10"/>
        <v>44901</v>
      </c>
      <c r="Q32" s="155">
        <f t="shared" si="10"/>
        <v>44902</v>
      </c>
      <c r="R32" s="155">
        <f t="shared" si="10"/>
        <v>44903</v>
      </c>
      <c r="S32" s="155">
        <f t="shared" si="10"/>
        <v>44904</v>
      </c>
      <c r="T32" s="155">
        <f t="shared" si="10"/>
        <v>44905</v>
      </c>
      <c r="U32" s="155">
        <f t="shared" si="10"/>
        <v>44906</v>
      </c>
      <c r="V32" s="155">
        <f t="shared" si="10"/>
        <v>44907</v>
      </c>
      <c r="W32" s="155">
        <f t="shared" si="10"/>
        <v>44908</v>
      </c>
      <c r="X32" s="160">
        <f t="shared" si="10"/>
        <v>44909</v>
      </c>
      <c r="Y32" s="155">
        <f t="shared" si="10"/>
        <v>44910</v>
      </c>
      <c r="Z32" s="155">
        <f t="shared" si="10"/>
        <v>44911</v>
      </c>
      <c r="AA32" s="155">
        <f t="shared" si="10"/>
        <v>44912</v>
      </c>
      <c r="AB32" s="155">
        <f t="shared" si="10"/>
        <v>44913</v>
      </c>
      <c r="AC32" s="155">
        <f t="shared" si="10"/>
        <v>44914</v>
      </c>
      <c r="AD32" s="161">
        <f t="shared" si="10"/>
        <v>44915</v>
      </c>
      <c r="AE32" s="161">
        <f t="shared" si="10"/>
        <v>44916</v>
      </c>
      <c r="AF32" s="155">
        <f t="shared" si="10"/>
        <v>44917</v>
      </c>
      <c r="AG32" s="155">
        <f t="shared" si="10"/>
        <v>44918</v>
      </c>
      <c r="AH32" s="155">
        <f t="shared" si="10"/>
        <v>44919</v>
      </c>
      <c r="AI32" s="155">
        <f t="shared" si="10"/>
        <v>44920</v>
      </c>
      <c r="AJ32" s="155">
        <f t="shared" si="10"/>
        <v>44921</v>
      </c>
      <c r="AK32" s="155">
        <f t="shared" si="10"/>
        <v>44922</v>
      </c>
      <c r="AL32" s="155">
        <f t="shared" si="10"/>
        <v>44923</v>
      </c>
      <c r="AM32" s="155">
        <f t="shared" si="10"/>
        <v>44924</v>
      </c>
      <c r="AN32" s="155">
        <f t="shared" si="10"/>
        <v>44925</v>
      </c>
      <c r="AO32" s="155">
        <f>AO4</f>
        <v>44926</v>
      </c>
      <c r="AP32" s="50"/>
      <c r="AQ32" s="37"/>
      <c r="AR32" s="18"/>
      <c r="AS32" s="19"/>
      <c r="AT32" s="20"/>
      <c r="AU32" s="20"/>
      <c r="AV32" s="20"/>
    </row>
    <row r="33" spans="1:114" s="53" customFormat="1" ht="18" customHeight="1" x14ac:dyDescent="0.2">
      <c r="A33" s="76"/>
      <c r="B33" s="128"/>
      <c r="C33" s="125"/>
      <c r="D33" s="125"/>
      <c r="E33" s="107"/>
      <c r="F33" s="108"/>
      <c r="G33" s="108"/>
      <c r="H33" s="136"/>
      <c r="I33" s="136"/>
      <c r="J33" s="136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93">
        <f>SUM(J33:AO33)</f>
        <v>0</v>
      </c>
      <c r="AQ33" s="141">
        <f>AP33*H33</f>
        <v>0</v>
      </c>
      <c r="AR33" s="147"/>
      <c r="AS33" s="148"/>
      <c r="AT33" s="148"/>
      <c r="AU33" s="148"/>
      <c r="AV33" s="148"/>
    </row>
    <row r="34" spans="1:114" s="27" customFormat="1" ht="18" customHeight="1" x14ac:dyDescent="0.2">
      <c r="A34" s="38"/>
      <c r="B34" s="128"/>
      <c r="C34" s="125"/>
      <c r="D34" s="125"/>
      <c r="E34" s="28"/>
      <c r="F34" s="108"/>
      <c r="G34" s="108"/>
      <c r="H34" s="136"/>
      <c r="I34" s="136"/>
      <c r="J34" s="136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93">
        <f>SUM(K34:AO34)</f>
        <v>0</v>
      </c>
      <c r="AQ34" s="141">
        <f>AP34*H34</f>
        <v>0</v>
      </c>
      <c r="AR34" s="147"/>
      <c r="AS34" s="148"/>
      <c r="AT34" s="148"/>
      <c r="AU34" s="148"/>
      <c r="AV34" s="148"/>
    </row>
    <row r="35" spans="1:114" s="27" customFormat="1" ht="18" customHeight="1" x14ac:dyDescent="0.2">
      <c r="A35" s="132"/>
      <c r="B35" s="128"/>
      <c r="C35" s="125"/>
      <c r="D35" s="125"/>
      <c r="E35" s="125"/>
      <c r="F35" s="108"/>
      <c r="G35" s="108"/>
      <c r="H35" s="136"/>
      <c r="I35" s="136"/>
      <c r="J35" s="136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39">
        <f>SUM(K35:AO35)</f>
        <v>0</v>
      </c>
      <c r="AQ35" s="141">
        <f>AP35*H35</f>
        <v>0</v>
      </c>
      <c r="AR35" s="147"/>
      <c r="AS35" s="148"/>
      <c r="AT35" s="148"/>
      <c r="AU35" s="148"/>
      <c r="AV35" s="148"/>
    </row>
    <row r="36" spans="1:114" s="27" customFormat="1" ht="18" customHeight="1" x14ac:dyDescent="0.2">
      <c r="A36" s="38"/>
      <c r="B36" s="128"/>
      <c r="C36" s="125"/>
      <c r="D36" s="125"/>
      <c r="E36" s="28"/>
      <c r="F36" s="108"/>
      <c r="G36" s="108"/>
      <c r="H36" s="136"/>
      <c r="I36" s="136"/>
      <c r="J36" s="136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93">
        <f>SUM(K36:AO36)</f>
        <v>0</v>
      </c>
      <c r="AQ36" s="141">
        <f>AP36*H36</f>
        <v>0</v>
      </c>
      <c r="AR36" s="147"/>
      <c r="AS36" s="148"/>
      <c r="AT36" s="148"/>
      <c r="AU36" s="148"/>
      <c r="AV36" s="148"/>
    </row>
    <row r="37" spans="1:114" s="53" customFormat="1" ht="18" customHeight="1" x14ac:dyDescent="0.2">
      <c r="A37" s="130"/>
      <c r="B37" s="128"/>
      <c r="C37" s="125"/>
      <c r="D37" s="125"/>
      <c r="E37" s="107"/>
      <c r="F37" s="108"/>
      <c r="G37" s="108"/>
      <c r="H37" s="136"/>
      <c r="I37" s="136"/>
      <c r="J37" s="136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93">
        <f>SUM(K37:AO37)</f>
        <v>0</v>
      </c>
      <c r="AQ37" s="141">
        <f>AP37*H37</f>
        <v>0</v>
      </c>
      <c r="AR37" s="147"/>
      <c r="AS37" s="148"/>
      <c r="AT37" s="148"/>
      <c r="AU37" s="148"/>
      <c r="AV37" s="148"/>
    </row>
    <row r="38" spans="1:114" s="83" customFormat="1" ht="18" customHeight="1" thickBot="1" x14ac:dyDescent="0.3">
      <c r="A38" s="195" t="s">
        <v>18</v>
      </c>
      <c r="B38" s="196"/>
      <c r="C38" s="196"/>
      <c r="D38" s="196"/>
      <c r="E38" s="196"/>
      <c r="F38" s="196"/>
      <c r="G38" s="196"/>
      <c r="H38" s="197"/>
      <c r="I38" s="162"/>
      <c r="J38" s="162"/>
      <c r="K38" s="90">
        <f t="shared" ref="K38:AO38" si="11">SUM(K33:K37)</f>
        <v>0</v>
      </c>
      <c r="L38" s="90">
        <f t="shared" si="11"/>
        <v>0</v>
      </c>
      <c r="M38" s="90">
        <f t="shared" si="11"/>
        <v>0</v>
      </c>
      <c r="N38" s="90">
        <f t="shared" si="11"/>
        <v>0</v>
      </c>
      <c r="O38" s="90">
        <f t="shared" si="11"/>
        <v>0</v>
      </c>
      <c r="P38" s="90">
        <f t="shared" si="11"/>
        <v>0</v>
      </c>
      <c r="Q38" s="90">
        <f t="shared" si="11"/>
        <v>0</v>
      </c>
      <c r="R38" s="90">
        <f t="shared" si="11"/>
        <v>0</v>
      </c>
      <c r="S38" s="90">
        <f t="shared" si="11"/>
        <v>0</v>
      </c>
      <c r="T38" s="90">
        <f t="shared" si="11"/>
        <v>0</v>
      </c>
      <c r="U38" s="90">
        <f t="shared" si="11"/>
        <v>0</v>
      </c>
      <c r="V38" s="90">
        <f t="shared" si="11"/>
        <v>0</v>
      </c>
      <c r="W38" s="90">
        <f t="shared" si="11"/>
        <v>0</v>
      </c>
      <c r="X38" s="90">
        <f t="shared" si="11"/>
        <v>0</v>
      </c>
      <c r="Y38" s="90">
        <f t="shared" si="11"/>
        <v>0</v>
      </c>
      <c r="Z38" s="90">
        <f t="shared" si="11"/>
        <v>0</v>
      </c>
      <c r="AA38" s="90">
        <f t="shared" si="11"/>
        <v>0</v>
      </c>
      <c r="AB38" s="90">
        <f t="shared" si="11"/>
        <v>0</v>
      </c>
      <c r="AC38" s="90">
        <f t="shared" si="11"/>
        <v>0</v>
      </c>
      <c r="AD38" s="90">
        <f t="shared" si="11"/>
        <v>0</v>
      </c>
      <c r="AE38" s="90">
        <f t="shared" si="11"/>
        <v>0</v>
      </c>
      <c r="AF38" s="90">
        <f t="shared" si="11"/>
        <v>0</v>
      </c>
      <c r="AG38" s="90">
        <f t="shared" si="11"/>
        <v>0</v>
      </c>
      <c r="AH38" s="90">
        <f t="shared" si="11"/>
        <v>0</v>
      </c>
      <c r="AI38" s="90">
        <f t="shared" si="11"/>
        <v>0</v>
      </c>
      <c r="AJ38" s="90">
        <f t="shared" si="11"/>
        <v>0</v>
      </c>
      <c r="AK38" s="90">
        <f t="shared" si="11"/>
        <v>0</v>
      </c>
      <c r="AL38" s="90">
        <f t="shared" si="11"/>
        <v>0</v>
      </c>
      <c r="AM38" s="90">
        <f t="shared" si="11"/>
        <v>0</v>
      </c>
      <c r="AN38" s="90">
        <f t="shared" si="11"/>
        <v>0</v>
      </c>
      <c r="AO38" s="90">
        <f t="shared" si="11"/>
        <v>0</v>
      </c>
      <c r="AP38" s="89">
        <f>SUM(K38:AO38)</f>
        <v>0</v>
      </c>
      <c r="AQ38" s="142">
        <f>SUM(AQ33:AQ37)</f>
        <v>0</v>
      </c>
      <c r="AR38" s="18"/>
      <c r="AS38" s="19"/>
      <c r="AT38" s="20"/>
      <c r="AU38" s="20"/>
      <c r="AV38" s="20"/>
    </row>
    <row r="39" spans="1:114" s="25" customFormat="1" ht="20.100000000000001" customHeight="1" x14ac:dyDescent="0.2">
      <c r="A39" s="78"/>
      <c r="B39" s="42"/>
      <c r="C39" s="9"/>
      <c r="D39" s="9"/>
      <c r="E39" s="9"/>
      <c r="F39" s="97"/>
      <c r="G39" s="97"/>
      <c r="H39" s="104"/>
      <c r="I39" s="43"/>
      <c r="J39" s="43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7"/>
      <c r="AQ39" s="67"/>
      <c r="AR39" s="17"/>
      <c r="AS39" s="21"/>
      <c r="AT39" s="21"/>
      <c r="AU39" s="20"/>
      <c r="AV39" s="20"/>
    </row>
    <row r="40" spans="1:114" s="25" customFormat="1" x14ac:dyDescent="0.2">
      <c r="A40" s="79"/>
      <c r="B40" s="42"/>
      <c r="C40" s="9"/>
      <c r="D40" s="9"/>
      <c r="E40" s="9"/>
      <c r="F40" s="97"/>
      <c r="G40" s="97"/>
      <c r="H40" s="104"/>
      <c r="I40" s="43"/>
      <c r="J40" s="43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17"/>
      <c r="AQ40" s="67"/>
      <c r="AR40" s="24"/>
      <c r="AS40" s="21"/>
      <c r="AT40" s="21"/>
      <c r="AU40" s="20"/>
      <c r="AV40" s="20"/>
    </row>
    <row r="41" spans="1:114" s="25" customFormat="1" x14ac:dyDescent="0.2">
      <c r="A41" s="150" t="s">
        <v>15</v>
      </c>
      <c r="B41" s="44"/>
      <c r="C41" s="9"/>
      <c r="D41" s="9"/>
      <c r="E41" s="9"/>
      <c r="F41" s="97"/>
      <c r="G41" s="97"/>
      <c r="H41" s="10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32">
        <v>0</v>
      </c>
      <c r="AQ41" s="135">
        <v>0</v>
      </c>
      <c r="AR41" s="145" t="e">
        <f>AQ41/AP41</f>
        <v>#DIV/0!</v>
      </c>
      <c r="AS41" s="21"/>
      <c r="AT41" s="21"/>
      <c r="AU41" s="20"/>
      <c r="AV41" s="20"/>
    </row>
    <row r="42" spans="1:114" s="25" customFormat="1" x14ac:dyDescent="0.2">
      <c r="A42" s="81"/>
      <c r="B42" s="42"/>
      <c r="C42" s="9"/>
      <c r="D42" s="9"/>
      <c r="E42" s="9"/>
      <c r="F42" s="97"/>
      <c r="G42" s="97"/>
      <c r="H42" s="104"/>
      <c r="I42" s="43"/>
      <c r="J42" s="43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17"/>
      <c r="AQ42" s="67"/>
      <c r="AR42" s="17"/>
      <c r="AS42" s="21"/>
      <c r="AT42" s="21"/>
      <c r="AU42" s="20"/>
      <c r="AV42" s="20"/>
    </row>
    <row r="43" spans="1:114" s="25" customFormat="1" x14ac:dyDescent="0.2">
      <c r="A43" s="151" t="s">
        <v>16</v>
      </c>
      <c r="B43" s="46"/>
      <c r="C43" s="9"/>
      <c r="D43" s="9"/>
      <c r="E43" s="9"/>
      <c r="F43" s="97"/>
      <c r="G43" s="97"/>
      <c r="H43" s="94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22">
        <f>AP29-AP41</f>
        <v>0</v>
      </c>
      <c r="AQ43" s="135">
        <f>AQ29-AQ41</f>
        <v>0</v>
      </c>
      <c r="AR43" s="9"/>
      <c r="AS43" s="16"/>
      <c r="AT43" s="16"/>
    </row>
    <row r="44" spans="1:114" s="25" customFormat="1" x14ac:dyDescent="0.2">
      <c r="A44" s="152" t="s">
        <v>17</v>
      </c>
      <c r="B44" s="47"/>
      <c r="C44" s="31"/>
      <c r="D44" s="31"/>
      <c r="E44" s="31"/>
      <c r="F44" s="98"/>
      <c r="G44" s="98"/>
      <c r="H44" s="106"/>
      <c r="I44" s="48"/>
      <c r="J44" s="48"/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7">
        <v>0</v>
      </c>
      <c r="W44" s="137">
        <v>0</v>
      </c>
      <c r="X44" s="137">
        <v>0</v>
      </c>
      <c r="Y44" s="137">
        <v>0</v>
      </c>
      <c r="Z44" s="137">
        <v>0</v>
      </c>
      <c r="AA44" s="137">
        <v>0</v>
      </c>
      <c r="AB44" s="137">
        <v>0</v>
      </c>
      <c r="AC44" s="137">
        <v>0</v>
      </c>
      <c r="AD44" s="137">
        <v>0</v>
      </c>
      <c r="AE44" s="137">
        <v>0</v>
      </c>
      <c r="AF44" s="137">
        <v>0</v>
      </c>
      <c r="AG44" s="137">
        <v>0</v>
      </c>
      <c r="AH44" s="137">
        <v>0</v>
      </c>
      <c r="AI44" s="137">
        <v>0</v>
      </c>
      <c r="AJ44" s="137">
        <v>0</v>
      </c>
      <c r="AK44" s="137">
        <v>0</v>
      </c>
      <c r="AL44" s="137">
        <v>0</v>
      </c>
      <c r="AM44" s="137">
        <v>0</v>
      </c>
      <c r="AN44" s="137">
        <v>0</v>
      </c>
      <c r="AO44" s="137">
        <v>0</v>
      </c>
      <c r="AP44" s="19"/>
      <c r="AQ44" s="67"/>
      <c r="AR44" s="19"/>
      <c r="AS44" s="20"/>
      <c r="AT44" s="20"/>
      <c r="AU44" s="20"/>
      <c r="AV44" s="20"/>
    </row>
    <row r="45" spans="1:114" s="25" customFormat="1" x14ac:dyDescent="0.2">
      <c r="A45" s="81"/>
      <c r="B45" s="42"/>
      <c r="C45" s="17"/>
      <c r="D45" s="17"/>
      <c r="E45" s="17"/>
      <c r="F45" s="99"/>
      <c r="G45" s="99"/>
      <c r="H45" s="104"/>
      <c r="I45" s="43"/>
      <c r="J45" s="43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19"/>
      <c r="AQ45" s="67"/>
      <c r="AR45" s="19"/>
      <c r="AS45" s="20"/>
      <c r="AT45" s="20"/>
      <c r="AU45" s="20"/>
      <c r="AV45" s="20"/>
    </row>
    <row r="46" spans="1:114" s="25" customFormat="1" x14ac:dyDescent="0.2">
      <c r="A46" s="81"/>
      <c r="B46" s="42"/>
      <c r="C46" s="42"/>
      <c r="D46" s="42"/>
      <c r="E46" s="42"/>
      <c r="F46" s="100"/>
      <c r="G46" s="100"/>
      <c r="H46" s="102"/>
      <c r="I46" s="59"/>
      <c r="J46" s="5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67"/>
      <c r="AR46" s="19"/>
      <c r="AS46" s="19"/>
      <c r="AT46" s="19"/>
      <c r="AU46" s="19"/>
      <c r="AV46" s="19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</row>
    <row r="47" spans="1:114" s="25" customFormat="1" x14ac:dyDescent="0.2">
      <c r="A47" s="81"/>
      <c r="B47" s="42"/>
      <c r="C47" s="42"/>
      <c r="D47" s="42"/>
      <c r="E47" s="42"/>
      <c r="F47" s="100"/>
      <c r="G47" s="100"/>
      <c r="H47" s="102"/>
      <c r="I47" s="59"/>
      <c r="J47" s="5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67"/>
      <c r="AR47" s="19"/>
      <c r="AS47" s="19"/>
      <c r="AT47" s="19"/>
      <c r="AU47" s="19"/>
      <c r="AV47" s="19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</row>
    <row r="48" spans="1:114" s="25" customFormat="1" x14ac:dyDescent="0.2">
      <c r="A48" s="81"/>
      <c r="B48" s="42"/>
      <c r="C48" s="42"/>
      <c r="D48" s="42"/>
      <c r="E48" s="42"/>
      <c r="F48" s="100"/>
      <c r="G48" s="100"/>
      <c r="H48" s="102"/>
      <c r="I48" s="59"/>
      <c r="J48" s="5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67"/>
      <c r="AR48" s="19"/>
      <c r="AS48" s="19"/>
      <c r="AT48" s="19"/>
      <c r="AU48" s="19"/>
      <c r="AV48" s="19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</row>
    <row r="49" spans="1:114" s="25" customFormat="1" x14ac:dyDescent="0.2">
      <c r="A49" s="81"/>
      <c r="B49" s="42"/>
      <c r="C49" s="44"/>
      <c r="D49" s="44"/>
      <c r="E49" s="44"/>
      <c r="F49" s="101"/>
      <c r="G49" s="101"/>
      <c r="H49" s="102"/>
      <c r="I49" s="59"/>
      <c r="J49" s="5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67"/>
      <c r="AR49" s="19"/>
      <c r="AS49" s="19"/>
      <c r="AT49" s="19"/>
      <c r="AU49" s="19"/>
      <c r="AV49" s="19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</row>
    <row r="50" spans="1:114" s="25" customFormat="1" x14ac:dyDescent="0.2">
      <c r="A50" s="81"/>
      <c r="B50" s="42"/>
      <c r="C50" s="42"/>
      <c r="D50" s="42"/>
      <c r="E50" s="42"/>
      <c r="F50" s="100"/>
      <c r="G50" s="100"/>
      <c r="H50" s="102"/>
      <c r="I50" s="59"/>
      <c r="J50" s="5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67"/>
      <c r="AR50" s="19"/>
      <c r="AS50" s="19"/>
      <c r="AT50" s="19"/>
      <c r="AU50" s="19"/>
      <c r="AV50" s="19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</row>
    <row r="51" spans="1:114" s="25" customFormat="1" x14ac:dyDescent="0.2">
      <c r="A51" s="81"/>
      <c r="B51" s="59"/>
      <c r="C51" s="46"/>
      <c r="D51" s="46"/>
      <c r="E51" s="46"/>
      <c r="F51" s="96"/>
      <c r="G51" s="96"/>
      <c r="H51" s="102"/>
      <c r="I51" s="59"/>
      <c r="J51" s="5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67"/>
      <c r="AR51" s="19"/>
      <c r="AS51" s="19"/>
      <c r="AT51" s="19"/>
      <c r="AU51" s="19"/>
      <c r="AV51" s="19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</row>
    <row r="52" spans="1:114" s="25" customFormat="1" x14ac:dyDescent="0.2">
      <c r="A52" s="81"/>
      <c r="B52" s="59"/>
      <c r="C52" s="59"/>
      <c r="D52" s="59"/>
      <c r="E52" s="59"/>
      <c r="F52" s="102"/>
      <c r="G52" s="102"/>
      <c r="H52" s="102"/>
      <c r="I52" s="59"/>
      <c r="J52" s="5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67"/>
      <c r="AR52" s="19"/>
      <c r="AS52" s="19"/>
      <c r="AT52" s="19"/>
      <c r="AU52" s="19"/>
      <c r="AV52" s="19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</row>
    <row r="53" spans="1:114" s="25" customFormat="1" x14ac:dyDescent="0.2">
      <c r="A53" s="81"/>
      <c r="B53" s="59"/>
      <c r="C53" s="59"/>
      <c r="D53" s="59"/>
      <c r="E53" s="59"/>
      <c r="F53" s="100"/>
      <c r="G53" s="100"/>
      <c r="H53" s="102"/>
      <c r="I53" s="59"/>
      <c r="J53" s="5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67"/>
      <c r="AR53" s="19"/>
      <c r="AS53" s="19"/>
      <c r="AT53" s="19"/>
      <c r="AU53" s="19"/>
      <c r="AV53" s="19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</row>
    <row r="54" spans="1:114" s="25" customFormat="1" x14ac:dyDescent="0.2">
      <c r="A54" s="81"/>
      <c r="B54" s="59"/>
      <c r="C54" s="59"/>
      <c r="D54" s="59"/>
      <c r="E54" s="59"/>
      <c r="F54" s="100"/>
      <c r="G54" s="100"/>
      <c r="H54" s="102"/>
      <c r="I54" s="59"/>
      <c r="J54" s="5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67"/>
      <c r="AR54" s="19"/>
      <c r="AS54" s="19"/>
      <c r="AT54" s="19"/>
      <c r="AU54" s="19"/>
      <c r="AV54" s="19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</row>
    <row r="55" spans="1:114" s="25" customFormat="1" x14ac:dyDescent="0.2">
      <c r="A55" s="81"/>
      <c r="B55" s="42"/>
      <c r="C55" s="42"/>
      <c r="D55" s="42"/>
      <c r="E55" s="42"/>
      <c r="F55" s="100"/>
      <c r="G55" s="100"/>
      <c r="H55" s="102"/>
      <c r="I55" s="59"/>
      <c r="J55" s="5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67"/>
      <c r="AR55" s="19"/>
      <c r="AS55" s="19"/>
      <c r="AT55" s="19"/>
      <c r="AU55" s="19"/>
      <c r="AV55" s="19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</row>
    <row r="56" spans="1:114" s="25" customFormat="1" x14ac:dyDescent="0.2">
      <c r="A56" s="81"/>
      <c r="B56" s="42"/>
      <c r="C56" s="42"/>
      <c r="D56" s="42"/>
      <c r="E56" s="42"/>
      <c r="F56" s="100"/>
      <c r="G56" s="100"/>
      <c r="H56" s="102"/>
      <c r="I56" s="59"/>
      <c r="J56" s="5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67"/>
      <c r="AR56" s="19"/>
      <c r="AS56" s="19"/>
      <c r="AT56" s="19"/>
      <c r="AU56" s="19"/>
      <c r="AV56" s="19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</row>
    <row r="57" spans="1:114" s="25" customFormat="1" x14ac:dyDescent="0.2">
      <c r="A57" s="81"/>
      <c r="B57" s="42"/>
      <c r="C57" s="42"/>
      <c r="D57" s="42"/>
      <c r="E57" s="42"/>
      <c r="F57" s="100"/>
      <c r="G57" s="100"/>
      <c r="H57" s="102"/>
      <c r="I57" s="59"/>
      <c r="J57" s="5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67"/>
      <c r="AR57" s="19"/>
      <c r="AS57" s="19"/>
      <c r="AT57" s="19"/>
      <c r="AU57" s="19"/>
      <c r="AV57" s="19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</row>
    <row r="58" spans="1:114" x14ac:dyDescent="0.2">
      <c r="A58" s="81"/>
      <c r="C58" s="42"/>
      <c r="D58" s="42"/>
      <c r="E58" s="42"/>
      <c r="F58" s="100"/>
      <c r="G58" s="100"/>
      <c r="H58" s="102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67"/>
      <c r="AR58" s="59"/>
      <c r="AS58" s="59"/>
      <c r="AT58" s="59"/>
      <c r="AU58" s="59"/>
      <c r="AV58" s="59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</row>
    <row r="59" spans="1:114" x14ac:dyDescent="0.2">
      <c r="A59" s="81"/>
      <c r="C59" s="42"/>
      <c r="D59" s="42"/>
      <c r="E59" s="42"/>
      <c r="F59" s="100"/>
      <c r="G59" s="100"/>
      <c r="H59" s="102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67"/>
      <c r="AR59" s="59"/>
      <c r="AS59" s="59"/>
      <c r="AT59" s="59"/>
      <c r="AU59" s="59"/>
      <c r="AV59" s="59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</row>
    <row r="60" spans="1:114" x14ac:dyDescent="0.2">
      <c r="A60" s="81"/>
      <c r="C60" s="42"/>
      <c r="D60" s="42"/>
      <c r="E60" s="42"/>
      <c r="F60" s="100"/>
      <c r="G60" s="100"/>
      <c r="H60" s="102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67"/>
      <c r="AR60" s="59"/>
      <c r="AS60" s="59"/>
      <c r="AT60" s="59"/>
      <c r="AU60" s="59"/>
      <c r="AV60" s="59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</row>
    <row r="61" spans="1:114" x14ac:dyDescent="0.2">
      <c r="C61" s="42"/>
      <c r="D61" s="42"/>
      <c r="E61" s="42"/>
      <c r="F61" s="100"/>
      <c r="G61" s="100"/>
      <c r="H61" s="9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67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</row>
    <row r="62" spans="1:114" x14ac:dyDescent="0.2">
      <c r="C62" s="42"/>
      <c r="D62" s="42"/>
      <c r="E62" s="42"/>
      <c r="F62" s="100"/>
      <c r="G62" s="100"/>
      <c r="H62" s="9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67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</row>
    <row r="63" spans="1:114" x14ac:dyDescent="0.2">
      <c r="C63" s="42"/>
      <c r="D63" s="42"/>
      <c r="E63" s="42"/>
      <c r="F63" s="100"/>
      <c r="G63" s="100"/>
      <c r="H63" s="9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67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</row>
    <row r="64" spans="1:114" x14ac:dyDescent="0.2">
      <c r="C64" s="42"/>
      <c r="D64" s="42"/>
      <c r="E64" s="42"/>
      <c r="F64" s="100"/>
      <c r="G64" s="100"/>
      <c r="H64" s="9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67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</row>
    <row r="65" spans="3:114" x14ac:dyDescent="0.2">
      <c r="C65" s="42"/>
      <c r="D65" s="42"/>
      <c r="E65" s="42"/>
      <c r="F65" s="100"/>
      <c r="G65" s="100"/>
      <c r="H65" s="9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67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</row>
    <row r="66" spans="3:114" x14ac:dyDescent="0.2">
      <c r="C66" s="42"/>
      <c r="D66" s="42"/>
      <c r="E66" s="42"/>
      <c r="F66" s="100"/>
      <c r="G66" s="100"/>
      <c r="H66" s="9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67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</row>
    <row r="67" spans="3:114" x14ac:dyDescent="0.2">
      <c r="C67" s="42"/>
      <c r="D67" s="42"/>
      <c r="E67" s="42"/>
      <c r="F67" s="100"/>
      <c r="G67" s="100"/>
      <c r="H67" s="9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6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</row>
    <row r="68" spans="3:114" x14ac:dyDescent="0.2">
      <c r="C68" s="42"/>
      <c r="D68" s="42"/>
      <c r="E68" s="42"/>
      <c r="F68" s="100"/>
      <c r="G68" s="100"/>
      <c r="H68" s="9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67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</row>
    <row r="69" spans="3:114" x14ac:dyDescent="0.2">
      <c r="H69" s="9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67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</row>
    <row r="70" spans="3:114" x14ac:dyDescent="0.2">
      <c r="H70" s="9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67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</row>
    <row r="71" spans="3:114" x14ac:dyDescent="0.2">
      <c r="H71" s="9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67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</row>
    <row r="72" spans="3:114" x14ac:dyDescent="0.2">
      <c r="H72" s="9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67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</row>
    <row r="73" spans="3:114" x14ac:dyDescent="0.2">
      <c r="H73" s="9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67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</row>
    <row r="74" spans="3:114" x14ac:dyDescent="0.2">
      <c r="H74" s="9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67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</row>
    <row r="75" spans="3:114" x14ac:dyDescent="0.2">
      <c r="H75" s="9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67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</row>
    <row r="76" spans="3:114" x14ac:dyDescent="0.2">
      <c r="H76" s="9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67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</row>
    <row r="77" spans="3:114" x14ac:dyDescent="0.2">
      <c r="H77" s="9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67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</row>
    <row r="78" spans="3:114" x14ac:dyDescent="0.2">
      <c r="H78" s="9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67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</row>
    <row r="79" spans="3:114" x14ac:dyDescent="0.2">
      <c r="H79" s="9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67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</row>
    <row r="80" spans="3:114" x14ac:dyDescent="0.2">
      <c r="H80" s="9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67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</row>
    <row r="81" spans="8:114" x14ac:dyDescent="0.2">
      <c r="H81" s="9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67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</row>
    <row r="82" spans="8:114" x14ac:dyDescent="0.2">
      <c r="H82" s="9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67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</row>
    <row r="83" spans="8:114" x14ac:dyDescent="0.2">
      <c r="H83" s="9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67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</row>
    <row r="84" spans="8:114" x14ac:dyDescent="0.2">
      <c r="H84" s="9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67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</row>
    <row r="85" spans="8:114" x14ac:dyDescent="0.2">
      <c r="H85" s="9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67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</row>
    <row r="86" spans="8:114" x14ac:dyDescent="0.2">
      <c r="H86" s="9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67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</row>
    <row r="87" spans="8:114" x14ac:dyDescent="0.2">
      <c r="H87" s="9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67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</row>
    <row r="88" spans="8:114" x14ac:dyDescent="0.2">
      <c r="H88" s="9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67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</row>
    <row r="89" spans="8:114" x14ac:dyDescent="0.2">
      <c r="H89" s="9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67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</row>
    <row r="90" spans="8:114" x14ac:dyDescent="0.2">
      <c r="H90" s="9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67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</row>
    <row r="91" spans="8:114" x14ac:dyDescent="0.2">
      <c r="H91" s="9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67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</row>
    <row r="92" spans="8:114" x14ac:dyDescent="0.2">
      <c r="H92" s="9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67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</row>
    <row r="93" spans="8:114" x14ac:dyDescent="0.2">
      <c r="H93" s="9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67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</row>
    <row r="94" spans="8:114" x14ac:dyDescent="0.2">
      <c r="H94" s="9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67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</row>
    <row r="95" spans="8:114" x14ac:dyDescent="0.2">
      <c r="H95" s="9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67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</row>
    <row r="96" spans="8:114" x14ac:dyDescent="0.2">
      <c r="H96" s="9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67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</row>
    <row r="97" spans="8:114" x14ac:dyDescent="0.2">
      <c r="H97" s="9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67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</row>
    <row r="98" spans="8:114" x14ac:dyDescent="0.2">
      <c r="H98" s="9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67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</row>
    <row r="99" spans="8:114" x14ac:dyDescent="0.2">
      <c r="H99" s="9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67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</row>
    <row r="100" spans="8:114" x14ac:dyDescent="0.2">
      <c r="H100" s="9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67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</row>
    <row r="101" spans="8:114" x14ac:dyDescent="0.2">
      <c r="H101" s="9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67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</row>
    <row r="102" spans="8:114" x14ac:dyDescent="0.2">
      <c r="H102" s="9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67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</row>
    <row r="103" spans="8:114" x14ac:dyDescent="0.2">
      <c r="H103" s="9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67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</row>
    <row r="104" spans="8:114" x14ac:dyDescent="0.2">
      <c r="H104" s="9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67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</row>
    <row r="105" spans="8:114" x14ac:dyDescent="0.2">
      <c r="H105" s="9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67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</row>
    <row r="106" spans="8:114" x14ac:dyDescent="0.2">
      <c r="H106" s="9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67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</row>
    <row r="107" spans="8:114" x14ac:dyDescent="0.2">
      <c r="H107" s="9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67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</row>
    <row r="108" spans="8:114" x14ac:dyDescent="0.2">
      <c r="H108" s="9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67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</row>
    <row r="109" spans="8:114" x14ac:dyDescent="0.2">
      <c r="H109" s="9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67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</row>
    <row r="110" spans="8:114" x14ac:dyDescent="0.2">
      <c r="H110" s="9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67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</row>
    <row r="111" spans="8:114" x14ac:dyDescent="0.2">
      <c r="H111" s="9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67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</row>
    <row r="112" spans="8:114" x14ac:dyDescent="0.2">
      <c r="H112" s="9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67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</row>
    <row r="113" spans="8:114" x14ac:dyDescent="0.2">
      <c r="H113" s="9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67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</row>
    <row r="114" spans="8:114" x14ac:dyDescent="0.2">
      <c r="H114" s="9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67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</row>
    <row r="115" spans="8:114" x14ac:dyDescent="0.2">
      <c r="H115" s="9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67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</row>
    <row r="116" spans="8:114" x14ac:dyDescent="0.2">
      <c r="H116" s="9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67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</row>
  </sheetData>
  <mergeCells count="11">
    <mergeCell ref="A38:H38"/>
    <mergeCell ref="A1:AV1"/>
    <mergeCell ref="Y2:AC2"/>
    <mergeCell ref="A4:B4"/>
    <mergeCell ref="AS4:AT4"/>
    <mergeCell ref="AU4:AV4"/>
    <mergeCell ref="A13:B13"/>
    <mergeCell ref="A22:B22"/>
    <mergeCell ref="A27:H27"/>
    <mergeCell ref="A29:H29"/>
    <mergeCell ref="A32:B32"/>
  </mergeCells>
  <printOptions horizontalCentered="1" verticalCentered="1"/>
  <pageMargins left="0.31" right="0.26" top="1" bottom="1" header="0.5" footer="0.5"/>
  <pageSetup paperSize="9" scale="40" orientation="landscape" r:id="rId1"/>
  <headerFooter alignWithMargins="0">
    <oddHeader>&amp;L&amp;K0070C0&amp;G
&amp;"Arial Narrow,полужирный"Импульс для эффективных продаж в отеле! &amp;"Arial,обычный"
&amp;C&amp;"Arial Nova Cond,полужирный"&amp;14&amp;K0070C0ГРУППОВОЙ ПРОГНОЗ &amp;"Arial Nova Cond,обычный"&amp;10
&amp;R&amp;"Arial Nova Cond,обычный"&amp;K0070C0&amp;D,&amp;T</oddHeader>
    <oddFooter>&amp;L&amp;"Arial Nova Cond,обычный"&amp;K0070C0www.impulsehospitality.ru
Teл. +7 499 577 0449&amp;C&amp;"Arial Nova Cond,обычный"&amp;K0070C0© IMPULSE HOSPITALITY 2012-2021. 
Все права защищены&amp;R&amp;"Arial Nova Cond,обычный"&amp;K0070C0&amp;F,  
стр.&amp;P из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</vt:lpstr>
      <vt:lpstr>Фев</vt:lpstr>
      <vt:lpstr>Мар</vt:lpstr>
      <vt:lpstr>Апр</vt:lpstr>
      <vt:lpstr>Май</vt:lpstr>
      <vt:lpstr>Июн</vt:lpstr>
      <vt:lpstr>Июл</vt:lpstr>
      <vt:lpstr>Авг</vt:lpstr>
      <vt:lpstr>Сен </vt:lpstr>
      <vt:lpstr>Окт</vt:lpstr>
      <vt:lpstr>Нов</vt:lpstr>
      <vt:lpstr>Дек</vt:lpstr>
      <vt:lpstr>Авг!Область_печати</vt:lpstr>
      <vt:lpstr>Апр!Область_печати</vt:lpstr>
      <vt:lpstr>Дек!Область_печати</vt:lpstr>
      <vt:lpstr>Июл!Область_печати</vt:lpstr>
      <vt:lpstr>Июн!Область_печати</vt:lpstr>
      <vt:lpstr>Май!Область_печати</vt:lpstr>
      <vt:lpstr>Мар!Область_печати</vt:lpstr>
      <vt:lpstr>Нов!Область_печати</vt:lpstr>
      <vt:lpstr>Окт!Область_печати</vt:lpstr>
      <vt:lpstr>'Сен '!Область_печати</vt:lpstr>
      <vt:lpstr>Фев!Область_печати</vt:lpstr>
      <vt:lpstr>Янв!Область_печати</vt:lpstr>
    </vt:vector>
  </TitlesOfParts>
  <Company>Marriott Hotels of Moscow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 Manager</dc:creator>
  <cp:lastModifiedBy>Irina Bosshard</cp:lastModifiedBy>
  <cp:lastPrinted>2021-09-14T12:35:27Z</cp:lastPrinted>
  <dcterms:created xsi:type="dcterms:W3CDTF">2002-05-16T10:48:36Z</dcterms:created>
  <dcterms:modified xsi:type="dcterms:W3CDTF">2022-05-30T08:49:11Z</dcterms:modified>
</cp:coreProperties>
</file>